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５）建設\"/>
    </mc:Choice>
  </mc:AlternateContent>
  <xr:revisionPtr revIDLastSave="0" documentId="13_ncr:1_{09490C0E-2BB5-4206-B688-665466783038}" xr6:coauthVersionLast="43" xr6:coauthVersionMax="43" xr10:uidLastSave="{00000000-0000-0000-0000-000000000000}"/>
  <bookViews>
    <workbookView xWindow="-120" yWindow="-120" windowWidth="29040" windowHeight="15840" firstSheet="4" activeTab="8" xr2:uid="{00000000-000D-0000-FFFF-FFFF00000000}"/>
  </bookViews>
  <sheets>
    <sheet name="H31(R1)道路現況詳細（町道）" sheetId="12" r:id="rId1"/>
    <sheet name="H３０道路現況詳細（町道）" sheetId="9" r:id="rId2"/>
    <sheet name="H２９道路現況詳細（町道）" sheetId="8" r:id="rId3"/>
    <sheet name="H２８道路現況詳細（町道）" sheetId="7" r:id="rId4"/>
    <sheet name="H２７道路現況詳細（町道）" sheetId="6" r:id="rId5"/>
    <sheet name="H２６道路現況詳細（町道）" sheetId="5" r:id="rId6"/>
    <sheet name="H２５道路現況詳細（町道）" sheetId="4" r:id="rId7"/>
    <sheet name="Ｈ２４道路現況詳細（町道）" sheetId="3" r:id="rId8"/>
    <sheet name="Ｈ２３道路現況詳細（町道）" sheetId="2" r:id="rId9"/>
  </sheets>
  <definedNames>
    <definedName name="_xlnm.Print_Area" localSheetId="8">'Ｈ２３道路現況詳細（町道）'!$A$1:$I$37</definedName>
    <definedName name="_xlnm.Print_Area" localSheetId="1">'H３０道路現況詳細（町道）'!$A$1:$I$36</definedName>
    <definedName name="_xlnm.Print_Area" localSheetId="0">'H31(R1)道路現況詳細（町道）'!$A$1:$I$36</definedName>
  </definedNames>
  <calcPr calcId="181029"/>
</workbook>
</file>

<file path=xl/calcChain.xml><?xml version="1.0" encoding="utf-8"?>
<calcChain xmlns="http://schemas.openxmlformats.org/spreadsheetml/2006/main">
  <c r="H29" i="12" l="1"/>
  <c r="H23" i="12"/>
  <c r="F29" i="12"/>
  <c r="F23" i="12"/>
  <c r="E29" i="12"/>
  <c r="E23" i="12"/>
  <c r="G35" i="12" l="1"/>
  <c r="I35" i="12" s="1"/>
  <c r="G34" i="12"/>
  <c r="I34" i="12" s="1"/>
  <c r="G33" i="12"/>
  <c r="I33" i="12" s="1"/>
  <c r="G32" i="12"/>
  <c r="I32" i="12" s="1"/>
  <c r="G31" i="12"/>
  <c r="I31" i="12" s="1"/>
  <c r="G30" i="12"/>
  <c r="I30" i="12" s="1"/>
  <c r="G29" i="12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G22" i="12"/>
  <c r="I22" i="12" s="1"/>
  <c r="G21" i="12"/>
  <c r="I21" i="12" s="1"/>
  <c r="G20" i="12"/>
  <c r="I20" i="12" s="1"/>
  <c r="G19" i="12"/>
  <c r="I19" i="12" s="1"/>
  <c r="G18" i="12"/>
  <c r="I18" i="12" s="1"/>
  <c r="G17" i="12"/>
  <c r="I17" i="12" s="1"/>
  <c r="G16" i="12"/>
  <c r="I16" i="12" s="1"/>
  <c r="G15" i="12"/>
  <c r="I15" i="12" s="1"/>
  <c r="G14" i="12"/>
  <c r="I14" i="12" s="1"/>
  <c r="G13" i="12"/>
  <c r="I13" i="12" s="1"/>
  <c r="G12" i="12"/>
  <c r="I12" i="12" s="1"/>
  <c r="G11" i="12"/>
  <c r="I11" i="12" s="1"/>
  <c r="G10" i="12"/>
  <c r="I10" i="12" s="1"/>
  <c r="G9" i="12"/>
  <c r="I9" i="12" s="1"/>
  <c r="G8" i="12"/>
  <c r="I8" i="12" s="1"/>
  <c r="G7" i="12"/>
  <c r="I7" i="12" s="1"/>
  <c r="G6" i="12"/>
  <c r="I6" i="12" s="1"/>
  <c r="G6" i="9"/>
  <c r="I6" i="9" s="1"/>
  <c r="G7" i="9"/>
  <c r="I7" i="9"/>
  <c r="G8" i="9"/>
  <c r="I8" i="9"/>
  <c r="G9" i="9"/>
  <c r="I9" i="9" s="1"/>
  <c r="G10" i="9"/>
  <c r="I10" i="9" s="1"/>
  <c r="G11" i="9"/>
  <c r="I11" i="9"/>
  <c r="G12" i="9"/>
  <c r="I12" i="9"/>
  <c r="G13" i="9"/>
  <c r="I13" i="9" s="1"/>
  <c r="G14" i="9"/>
  <c r="I14" i="9" s="1"/>
  <c r="G15" i="9"/>
  <c r="I15" i="9"/>
  <c r="G16" i="9"/>
  <c r="I16" i="9"/>
  <c r="G17" i="9"/>
  <c r="I17" i="9"/>
  <c r="G18" i="9"/>
  <c r="I18" i="9"/>
  <c r="G19" i="9"/>
  <c r="I19" i="9"/>
  <c r="G20" i="9"/>
  <c r="I20" i="9"/>
  <c r="I23" i="9" s="1"/>
  <c r="G21" i="9"/>
  <c r="I21" i="9"/>
  <c r="G22" i="9"/>
  <c r="I22" i="9"/>
  <c r="E23" i="9"/>
  <c r="F23" i="9"/>
  <c r="G23" i="9"/>
  <c r="H23" i="9"/>
  <c r="G24" i="9"/>
  <c r="I24" i="9"/>
  <c r="G25" i="9"/>
  <c r="I25" i="9" s="1"/>
  <c r="G26" i="9"/>
  <c r="I26" i="9"/>
  <c r="G27" i="9"/>
  <c r="I27" i="9" s="1"/>
  <c r="G28" i="9"/>
  <c r="I28" i="9"/>
  <c r="E29" i="9"/>
  <c r="F29" i="9"/>
  <c r="G29" i="9"/>
  <c r="H29" i="9"/>
  <c r="G30" i="9"/>
  <c r="I30" i="9"/>
  <c r="G31" i="9"/>
  <c r="I31" i="9" s="1"/>
  <c r="G32" i="9"/>
  <c r="I32" i="9"/>
  <c r="G33" i="9"/>
  <c r="I33" i="9" s="1"/>
  <c r="G34" i="9"/>
  <c r="I34" i="9"/>
  <c r="G35" i="9"/>
  <c r="I35" i="9" s="1"/>
  <c r="G6" i="8"/>
  <c r="I6" i="8"/>
  <c r="G7" i="8"/>
  <c r="I7" i="8" s="1"/>
  <c r="G8" i="8"/>
  <c r="I8" i="8"/>
  <c r="G9" i="8"/>
  <c r="I9" i="8" s="1"/>
  <c r="G10" i="8"/>
  <c r="I10" i="8"/>
  <c r="G11" i="8"/>
  <c r="I11" i="8" s="1"/>
  <c r="G12" i="8"/>
  <c r="I12" i="8"/>
  <c r="G13" i="8"/>
  <c r="I13" i="8" s="1"/>
  <c r="G14" i="8"/>
  <c r="I14" i="8"/>
  <c r="G15" i="8"/>
  <c r="I15" i="8" s="1"/>
  <c r="G16" i="8"/>
  <c r="I16" i="8"/>
  <c r="G17" i="8"/>
  <c r="I17" i="8" s="1"/>
  <c r="G18" i="8"/>
  <c r="I18" i="8"/>
  <c r="G19" i="8"/>
  <c r="I19" i="8" s="1"/>
  <c r="G20" i="8"/>
  <c r="I20" i="8"/>
  <c r="G21" i="8"/>
  <c r="I21" i="8" s="1"/>
  <c r="I23" i="8" s="1"/>
  <c r="G22" i="8"/>
  <c r="I22" i="8"/>
  <c r="F23" i="8"/>
  <c r="G23" i="8"/>
  <c r="H23" i="8"/>
  <c r="G24" i="8"/>
  <c r="I24" i="8"/>
  <c r="G25" i="8"/>
  <c r="I25" i="8"/>
  <c r="G26" i="8"/>
  <c r="I26" i="8"/>
  <c r="I29" i="8" s="1"/>
  <c r="G27" i="8"/>
  <c r="I27" i="8"/>
  <c r="G28" i="8"/>
  <c r="I28" i="8"/>
  <c r="E29" i="8"/>
  <c r="F29" i="8"/>
  <c r="G29" i="8"/>
  <c r="H29" i="8"/>
  <c r="G30" i="8"/>
  <c r="I30" i="8"/>
  <c r="G31" i="8"/>
  <c r="I31" i="8" s="1"/>
  <c r="G32" i="8"/>
  <c r="I32" i="8"/>
  <c r="G33" i="8"/>
  <c r="I33" i="8" s="1"/>
  <c r="G34" i="8"/>
  <c r="I34" i="8"/>
  <c r="G35" i="8"/>
  <c r="I35" i="8" s="1"/>
  <c r="G6" i="7"/>
  <c r="I6" i="7"/>
  <c r="G7" i="7"/>
  <c r="I7" i="7" s="1"/>
  <c r="G8" i="7"/>
  <c r="I8" i="7"/>
  <c r="G9" i="7"/>
  <c r="I9" i="7" s="1"/>
  <c r="G10" i="7"/>
  <c r="I10" i="7"/>
  <c r="G11" i="7"/>
  <c r="I11" i="7" s="1"/>
  <c r="G12" i="7"/>
  <c r="I12" i="7"/>
  <c r="G13" i="7"/>
  <c r="I13" i="7" s="1"/>
  <c r="G14" i="7"/>
  <c r="I14" i="7"/>
  <c r="G15" i="7"/>
  <c r="I15" i="7" s="1"/>
  <c r="G16" i="7"/>
  <c r="I16" i="7"/>
  <c r="G17" i="7"/>
  <c r="I17" i="7" s="1"/>
  <c r="G18" i="7"/>
  <c r="I18" i="7"/>
  <c r="G19" i="7"/>
  <c r="I19" i="7" s="1"/>
  <c r="G20" i="7"/>
  <c r="I20" i="7"/>
  <c r="G21" i="7"/>
  <c r="I21" i="7" s="1"/>
  <c r="I23" i="7" s="1"/>
  <c r="G22" i="7"/>
  <c r="I22" i="7"/>
  <c r="F23" i="7"/>
  <c r="G23" i="7" s="1"/>
  <c r="H23" i="7"/>
  <c r="G24" i="7"/>
  <c r="I24" i="7" s="1"/>
  <c r="G25" i="7"/>
  <c r="I25" i="7"/>
  <c r="G26" i="7"/>
  <c r="I26" i="7" s="1"/>
  <c r="I29" i="7" s="1"/>
  <c r="G27" i="7"/>
  <c r="I27" i="7"/>
  <c r="G28" i="7"/>
  <c r="I28" i="7" s="1"/>
  <c r="E29" i="7"/>
  <c r="F29" i="7"/>
  <c r="G29" i="7"/>
  <c r="H29" i="7"/>
  <c r="G30" i="7"/>
  <c r="I30" i="7"/>
  <c r="G31" i="7"/>
  <c r="I31" i="7"/>
  <c r="G32" i="7"/>
  <c r="I32" i="7"/>
  <c r="G33" i="7"/>
  <c r="I33" i="7"/>
  <c r="G34" i="7"/>
  <c r="I34" i="7"/>
  <c r="G35" i="7"/>
  <c r="I35" i="7"/>
  <c r="G6" i="6"/>
  <c r="I6" i="6"/>
  <c r="G7" i="6"/>
  <c r="I7" i="6"/>
  <c r="G8" i="6"/>
  <c r="I8" i="6"/>
  <c r="G9" i="6"/>
  <c r="I9" i="6"/>
  <c r="G10" i="6"/>
  <c r="I10" i="6"/>
  <c r="G11" i="6"/>
  <c r="I11" i="6"/>
  <c r="G12" i="6"/>
  <c r="I12" i="6"/>
  <c r="G13" i="6"/>
  <c r="I13" i="6"/>
  <c r="G14" i="6"/>
  <c r="I14" i="6"/>
  <c r="G15" i="6"/>
  <c r="I15" i="6"/>
  <c r="G16" i="6"/>
  <c r="I16" i="6"/>
  <c r="G17" i="6"/>
  <c r="I17" i="6"/>
  <c r="G18" i="6"/>
  <c r="I18" i="6"/>
  <c r="G19" i="6"/>
  <c r="I19" i="6"/>
  <c r="G20" i="6"/>
  <c r="I20" i="6"/>
  <c r="G21" i="6"/>
  <c r="I21" i="6"/>
  <c r="G22" i="6"/>
  <c r="I22" i="6"/>
  <c r="F23" i="6"/>
  <c r="G23" i="6"/>
  <c r="H23" i="6"/>
  <c r="I23" i="6"/>
  <c r="G24" i="6"/>
  <c r="I24" i="6"/>
  <c r="G25" i="6"/>
  <c r="I25" i="6"/>
  <c r="G26" i="6"/>
  <c r="I26" i="6"/>
  <c r="G27" i="6"/>
  <c r="I27" i="6"/>
  <c r="I29" i="6" s="1"/>
  <c r="G28" i="6"/>
  <c r="I28" i="6"/>
  <c r="E29" i="6"/>
  <c r="G29" i="6" s="1"/>
  <c r="F29" i="6"/>
  <c r="H29" i="6"/>
  <c r="G30" i="6"/>
  <c r="I30" i="6" s="1"/>
  <c r="G31" i="6"/>
  <c r="I31" i="6"/>
  <c r="G32" i="6"/>
  <c r="I32" i="6" s="1"/>
  <c r="G33" i="6"/>
  <c r="I33" i="6"/>
  <c r="G34" i="6"/>
  <c r="I34" i="6" s="1"/>
  <c r="G35" i="6"/>
  <c r="I35" i="6"/>
  <c r="G6" i="5"/>
  <c r="I6" i="5" s="1"/>
  <c r="G7" i="5"/>
  <c r="I7" i="5"/>
  <c r="G8" i="5"/>
  <c r="I8" i="5" s="1"/>
  <c r="G9" i="5"/>
  <c r="I9" i="5"/>
  <c r="G10" i="5"/>
  <c r="I10" i="5" s="1"/>
  <c r="G11" i="5"/>
  <c r="I11" i="5"/>
  <c r="G12" i="5"/>
  <c r="I12" i="5" s="1"/>
  <c r="G13" i="5"/>
  <c r="I13" i="5"/>
  <c r="G14" i="5"/>
  <c r="I14" i="5" s="1"/>
  <c r="G15" i="5"/>
  <c r="I15" i="5"/>
  <c r="G16" i="5"/>
  <c r="I16" i="5" s="1"/>
  <c r="G17" i="5"/>
  <c r="I17" i="5"/>
  <c r="G18" i="5"/>
  <c r="I18" i="5" s="1"/>
  <c r="G19" i="5"/>
  <c r="I19" i="5"/>
  <c r="G20" i="5"/>
  <c r="I20" i="5" s="1"/>
  <c r="I23" i="5" s="1"/>
  <c r="G21" i="5"/>
  <c r="I21" i="5"/>
  <c r="G22" i="5"/>
  <c r="I22" i="5" s="1"/>
  <c r="F23" i="5"/>
  <c r="G23" i="5"/>
  <c r="H23" i="5"/>
  <c r="G24" i="5"/>
  <c r="I24" i="5"/>
  <c r="G25" i="5"/>
  <c r="I25" i="5" s="1"/>
  <c r="G26" i="5"/>
  <c r="I26" i="5"/>
  <c r="G27" i="5"/>
  <c r="I27" i="5" s="1"/>
  <c r="I29" i="5" s="1"/>
  <c r="G28" i="5"/>
  <c r="I28" i="5"/>
  <c r="E29" i="5"/>
  <c r="G29" i="5" s="1"/>
  <c r="F29" i="5"/>
  <c r="H29" i="5"/>
  <c r="G30" i="5"/>
  <c r="I30" i="5"/>
  <c r="G31" i="5"/>
  <c r="I31" i="5"/>
  <c r="G32" i="5"/>
  <c r="I32" i="5"/>
  <c r="G33" i="5"/>
  <c r="I33" i="5"/>
  <c r="G34" i="5"/>
  <c r="I34" i="5"/>
  <c r="G35" i="5"/>
  <c r="I35" i="5"/>
  <c r="G6" i="4"/>
  <c r="I6" i="4"/>
  <c r="G7" i="4"/>
  <c r="I7" i="4"/>
  <c r="G8" i="4"/>
  <c r="I8" i="4"/>
  <c r="G9" i="4"/>
  <c r="I9" i="4"/>
  <c r="G10" i="4"/>
  <c r="I10" i="4"/>
  <c r="G11" i="4"/>
  <c r="I11" i="4"/>
  <c r="G12" i="4"/>
  <c r="I12" i="4"/>
  <c r="G13" i="4"/>
  <c r="I13" i="4"/>
  <c r="G14" i="4"/>
  <c r="I14" i="4"/>
  <c r="G15" i="4"/>
  <c r="I15" i="4"/>
  <c r="G16" i="4"/>
  <c r="I16" i="4"/>
  <c r="G17" i="4"/>
  <c r="I17" i="4"/>
  <c r="G18" i="4"/>
  <c r="I18" i="4"/>
  <c r="G19" i="4"/>
  <c r="I19" i="4"/>
  <c r="G20" i="4"/>
  <c r="I20" i="4"/>
  <c r="G21" i="4"/>
  <c r="I21" i="4"/>
  <c r="I23" i="4" s="1"/>
  <c r="G22" i="4"/>
  <c r="I22" i="4"/>
  <c r="F23" i="4"/>
  <c r="G23" i="4"/>
  <c r="H23" i="4"/>
  <c r="G24" i="4"/>
  <c r="I24" i="4"/>
  <c r="G25" i="4"/>
  <c r="I25" i="4"/>
  <c r="G26" i="4"/>
  <c r="I26" i="4"/>
  <c r="I29" i="4" s="1"/>
  <c r="G27" i="4"/>
  <c r="I27" i="4"/>
  <c r="G28" i="4"/>
  <c r="I28" i="4"/>
  <c r="E29" i="4"/>
  <c r="F29" i="4"/>
  <c r="G29" i="4"/>
  <c r="H29" i="4"/>
  <c r="G30" i="4"/>
  <c r="I30" i="4"/>
  <c r="G31" i="4"/>
  <c r="I31" i="4" s="1"/>
  <c r="G32" i="4"/>
  <c r="I32" i="4"/>
  <c r="G33" i="4"/>
  <c r="I33" i="4" s="1"/>
  <c r="G34" i="4"/>
  <c r="I34" i="4"/>
  <c r="G35" i="4"/>
  <c r="I35" i="4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3" i="3" s="1"/>
  <c r="I21" i="3"/>
  <c r="I22" i="3"/>
  <c r="I24" i="3"/>
  <c r="I25" i="3"/>
  <c r="I26" i="3"/>
  <c r="I29" i="3" s="1"/>
  <c r="I27" i="3"/>
  <c r="I28" i="3"/>
  <c r="I30" i="3"/>
  <c r="I31" i="3"/>
  <c r="I32" i="3"/>
  <c r="I33" i="3"/>
  <c r="I34" i="3"/>
  <c r="I35" i="3"/>
  <c r="G6" i="2"/>
  <c r="I6" i="2" s="1"/>
  <c r="G7" i="2"/>
  <c r="I7" i="2"/>
  <c r="G8" i="2"/>
  <c r="I8" i="2" s="1"/>
  <c r="G9" i="2"/>
  <c r="I9" i="2"/>
  <c r="G10" i="2"/>
  <c r="I10" i="2" s="1"/>
  <c r="G11" i="2"/>
  <c r="I11" i="2"/>
  <c r="G12" i="2"/>
  <c r="I12" i="2" s="1"/>
  <c r="G13" i="2"/>
  <c r="I13" i="2"/>
  <c r="G14" i="2"/>
  <c r="I14" i="2" s="1"/>
  <c r="G15" i="2"/>
  <c r="I15" i="2"/>
  <c r="I16" i="2"/>
  <c r="G17" i="2"/>
  <c r="I17" i="2"/>
  <c r="G18" i="2"/>
  <c r="I18" i="2"/>
  <c r="G19" i="2"/>
  <c r="I19" i="2"/>
  <c r="G20" i="2"/>
  <c r="I20" i="2"/>
  <c r="I23" i="2" s="1"/>
  <c r="G21" i="2"/>
  <c r="I21" i="2"/>
  <c r="G22" i="2"/>
  <c r="I22" i="2"/>
  <c r="E23" i="2"/>
  <c r="F23" i="2"/>
  <c r="G23" i="2"/>
  <c r="H23" i="2"/>
  <c r="G24" i="2"/>
  <c r="I24" i="2"/>
  <c r="G25" i="2"/>
  <c r="I25" i="2" s="1"/>
  <c r="G26" i="2"/>
  <c r="I26" i="2"/>
  <c r="G27" i="2"/>
  <c r="I27" i="2" s="1"/>
  <c r="I29" i="2" s="1"/>
  <c r="G28" i="2"/>
  <c r="I28" i="2"/>
  <c r="E29" i="2"/>
  <c r="F29" i="2"/>
  <c r="H29" i="2"/>
  <c r="G30" i="2"/>
  <c r="I30" i="2"/>
  <c r="G31" i="2"/>
  <c r="I31" i="2"/>
  <c r="G32" i="2"/>
  <c r="I32" i="2"/>
  <c r="G33" i="2"/>
  <c r="I33" i="2"/>
  <c r="G34" i="2"/>
  <c r="I34" i="2"/>
  <c r="G35" i="2"/>
  <c r="I35" i="2"/>
  <c r="I29" i="12" l="1"/>
  <c r="I23" i="12"/>
  <c r="I29" i="9"/>
  <c r="G29" i="2"/>
</calcChain>
</file>

<file path=xl/sharedStrings.xml><?xml version="1.0" encoding="utf-8"?>
<sst xmlns="http://schemas.openxmlformats.org/spreadsheetml/2006/main" count="513" uniqueCount="62">
  <si>
    <t>道路敷面積</t>
    <rPh sb="0" eb="2">
      <t>ドウロ</t>
    </rPh>
    <rPh sb="2" eb="3">
      <t>シ</t>
    </rPh>
    <rPh sb="3" eb="5">
      <t>メンセキ</t>
    </rPh>
    <phoneticPr fontId="3"/>
  </si>
  <si>
    <t>実</t>
    <rPh sb="0" eb="1">
      <t>ジツ</t>
    </rPh>
    <phoneticPr fontId="3"/>
  </si>
  <si>
    <t>延</t>
    <rPh sb="0" eb="1">
      <t>エンチョウ</t>
    </rPh>
    <phoneticPr fontId="3"/>
  </si>
  <si>
    <t>長</t>
    <rPh sb="0" eb="1">
      <t>チョウ</t>
    </rPh>
    <phoneticPr fontId="3"/>
  </si>
  <si>
    <t>内</t>
    <rPh sb="0" eb="1">
      <t>ウチ</t>
    </rPh>
    <phoneticPr fontId="3"/>
  </si>
  <si>
    <t>訳</t>
    <rPh sb="0" eb="1">
      <t>ワケ</t>
    </rPh>
    <phoneticPr fontId="3"/>
  </si>
  <si>
    <t>改良別</t>
    <rPh sb="0" eb="2">
      <t>カイリョウ</t>
    </rPh>
    <rPh sb="2" eb="3">
      <t>ベツ</t>
    </rPh>
    <phoneticPr fontId="3"/>
  </si>
  <si>
    <t>規格改良済延長</t>
    <rPh sb="0" eb="2">
      <t>キカク</t>
    </rPh>
    <rPh sb="2" eb="4">
      <t>カイリョウ</t>
    </rPh>
    <rPh sb="4" eb="5">
      <t>ズ</t>
    </rPh>
    <rPh sb="5" eb="7">
      <t>エンチョウ</t>
    </rPh>
    <phoneticPr fontId="3"/>
  </si>
  <si>
    <t>未改良延長</t>
    <rPh sb="0" eb="1">
      <t>ミ</t>
    </rPh>
    <rPh sb="1" eb="3">
      <t>カイリョウ</t>
    </rPh>
    <rPh sb="3" eb="5">
      <t>エンチョウ</t>
    </rPh>
    <phoneticPr fontId="3"/>
  </si>
  <si>
    <t>道路延長</t>
    <rPh sb="0" eb="2">
      <t>ドウロ</t>
    </rPh>
    <rPh sb="2" eb="4">
      <t>エンチョウ</t>
    </rPh>
    <phoneticPr fontId="3"/>
  </si>
  <si>
    <t>計</t>
    <rPh sb="0" eb="1">
      <t>ケイ</t>
    </rPh>
    <phoneticPr fontId="3"/>
  </si>
  <si>
    <t>その他</t>
    <rPh sb="2" eb="3">
      <t>タ</t>
    </rPh>
    <phoneticPr fontId="3"/>
  </si>
  <si>
    <t>１　　級</t>
    <rPh sb="3" eb="4">
      <t>キュウ</t>
    </rPh>
    <phoneticPr fontId="3"/>
  </si>
  <si>
    <t>２　　級</t>
    <rPh sb="3" eb="4">
      <t>キュウ</t>
    </rPh>
    <phoneticPr fontId="3"/>
  </si>
  <si>
    <t>合　　計</t>
    <rPh sb="0" eb="4">
      <t>ゴウケイ</t>
    </rPh>
    <phoneticPr fontId="3"/>
  </si>
  <si>
    <t>の</t>
    <phoneticPr fontId="3"/>
  </si>
  <si>
    <t>種類別</t>
    <rPh sb="0" eb="2">
      <t>シュルイ</t>
    </rPh>
    <rPh sb="2" eb="3">
      <t>ベツ</t>
    </rPh>
    <phoneticPr fontId="3"/>
  </si>
  <si>
    <t>橋</t>
    <rPh sb="0" eb="1">
      <t>キョウリョウ</t>
    </rPh>
    <phoneticPr fontId="3"/>
  </si>
  <si>
    <t>梁</t>
    <rPh sb="0" eb="1">
      <t>キョウリョウ</t>
    </rPh>
    <phoneticPr fontId="3"/>
  </si>
  <si>
    <t>車道19.5m以上</t>
    <rPh sb="0" eb="2">
      <t>シャドウ</t>
    </rPh>
    <rPh sb="7" eb="9">
      <t>イジョウ</t>
    </rPh>
    <phoneticPr fontId="3"/>
  </si>
  <si>
    <t>車道13.0m以上</t>
    <rPh sb="0" eb="2">
      <t>シャドウ</t>
    </rPh>
    <rPh sb="7" eb="9">
      <t>イジョウ</t>
    </rPh>
    <phoneticPr fontId="3"/>
  </si>
  <si>
    <t>車道 5.5m以上</t>
    <rPh sb="0" eb="2">
      <t>シャドウ</t>
    </rPh>
    <rPh sb="7" eb="9">
      <t>イジョウ</t>
    </rPh>
    <phoneticPr fontId="3"/>
  </si>
  <si>
    <t>車道 5.5m未満</t>
    <rPh sb="0" eb="2">
      <t>シャドウ</t>
    </rPh>
    <rPh sb="7" eb="9">
      <t>ミマン</t>
    </rPh>
    <phoneticPr fontId="3"/>
  </si>
  <si>
    <t>改良済</t>
    <rPh sb="0" eb="2">
      <t>カイリョウ</t>
    </rPh>
    <rPh sb="2" eb="3">
      <t>ズ</t>
    </rPh>
    <phoneticPr fontId="3"/>
  </si>
  <si>
    <t>車道 3.5m以上</t>
    <rPh sb="0" eb="2">
      <t>シャドウ</t>
    </rPh>
    <rPh sb="7" eb="9">
      <t>イジョウ</t>
    </rPh>
    <phoneticPr fontId="3"/>
  </si>
  <si>
    <t>車道 3.5m未満</t>
    <rPh sb="0" eb="2">
      <t>シャドウ</t>
    </rPh>
    <rPh sb="7" eb="9">
      <t>ミマン</t>
    </rPh>
    <phoneticPr fontId="3"/>
  </si>
  <si>
    <t>未改良</t>
    <rPh sb="0" eb="1">
      <t>ミ</t>
    </rPh>
    <rPh sb="1" eb="3">
      <t>カイリョウ</t>
    </rPh>
    <phoneticPr fontId="3"/>
  </si>
  <si>
    <t>幅員別</t>
    <rPh sb="0" eb="2">
      <t>フクイン</t>
    </rPh>
    <rPh sb="2" eb="3">
      <t>ベツ</t>
    </rPh>
    <phoneticPr fontId="3"/>
  </si>
  <si>
    <t>セメント系</t>
    <rPh sb="4" eb="5">
      <t>ケイ</t>
    </rPh>
    <phoneticPr fontId="3"/>
  </si>
  <si>
    <t>路面別</t>
    <rPh sb="0" eb="2">
      <t>ロメン</t>
    </rPh>
    <rPh sb="2" eb="3">
      <t>ベツ</t>
    </rPh>
    <phoneticPr fontId="3"/>
  </si>
  <si>
    <t>舗装別</t>
    <rPh sb="0" eb="2">
      <t>ホソウ</t>
    </rPh>
    <rPh sb="2" eb="3">
      <t>ベツ</t>
    </rPh>
    <phoneticPr fontId="3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</si>
  <si>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3"/>
  </si>
  <si>
    <t>歩道等設置道路延長</t>
    <rPh sb="0" eb="2">
      <t>ホドウ</t>
    </rPh>
    <rPh sb="2" eb="3">
      <t>トウ</t>
    </rPh>
    <rPh sb="3" eb="5">
      <t>セッチ</t>
    </rPh>
    <rPh sb="5" eb="7">
      <t>ドウロ</t>
    </rPh>
    <rPh sb="7" eb="9">
      <t>エンチョウ</t>
    </rPh>
    <phoneticPr fontId="3"/>
  </si>
  <si>
    <t>道路部面積</t>
    <rPh sb="0" eb="2">
      <t>ドウロ</t>
    </rPh>
    <rPh sb="2" eb="3">
      <t>ブ</t>
    </rPh>
    <rPh sb="3" eb="5">
      <t>メンセキ</t>
    </rPh>
    <phoneticPr fontId="3"/>
  </si>
  <si>
    <t>車道面積</t>
    <rPh sb="0" eb="2">
      <t>シャドウ</t>
    </rPh>
    <rPh sb="2" eb="4">
      <t>メンセキ</t>
    </rPh>
    <phoneticPr fontId="3"/>
  </si>
  <si>
    <t>面積</t>
    <rPh sb="0" eb="2">
      <t>メンセキ</t>
    </rPh>
    <phoneticPr fontId="3"/>
  </si>
  <si>
    <t>個　　数</t>
    <rPh sb="0" eb="4">
      <t>コスウ</t>
    </rPh>
    <phoneticPr fontId="3"/>
  </si>
  <si>
    <t>延　　長</t>
    <rPh sb="0" eb="4">
      <t>エンチョウ</t>
    </rPh>
    <phoneticPr fontId="3"/>
  </si>
  <si>
    <t>砂　利　道</t>
    <rPh sb="0" eb="3">
      <t>ジャリ</t>
    </rPh>
    <rPh sb="4" eb="5">
      <t>ミチ</t>
    </rPh>
    <phoneticPr fontId="3"/>
  </si>
  <si>
    <t>路　線　数</t>
    <rPh sb="0" eb="5">
      <t>ロセンスウ</t>
    </rPh>
    <phoneticPr fontId="3"/>
  </si>
  <si>
    <t>道　路　延　長</t>
    <rPh sb="0" eb="3">
      <t>ドウロ</t>
    </rPh>
    <rPh sb="4" eb="7">
      <t>エンチョウ</t>
    </rPh>
    <phoneticPr fontId="3"/>
  </si>
  <si>
    <t>重　用　延　長</t>
    <rPh sb="0" eb="3">
      <t>チョウヨウ</t>
    </rPh>
    <rPh sb="4" eb="7">
      <t>エンチョウ</t>
    </rPh>
    <phoneticPr fontId="3"/>
  </si>
  <si>
    <t>未　供　用　延　長</t>
    <rPh sb="0" eb="1">
      <t>ミ</t>
    </rPh>
    <rPh sb="2" eb="5">
      <t>キョウヨウ</t>
    </rPh>
    <rPh sb="6" eb="9">
      <t>エンチョウ</t>
    </rPh>
    <phoneticPr fontId="3"/>
  </si>
  <si>
    <t>実　延　長</t>
    <rPh sb="0" eb="1">
      <t>ジツ</t>
    </rPh>
    <rPh sb="2" eb="5">
      <t>エンチョウ</t>
    </rPh>
    <phoneticPr fontId="3"/>
  </si>
  <si>
    <t>道　路　種　別</t>
    <rPh sb="0" eb="3">
      <t>ドウロ</t>
    </rPh>
    <rPh sb="4" eb="7">
      <t>シュベツ</t>
    </rPh>
    <phoneticPr fontId="3"/>
  </si>
  <si>
    <t>高級アスファルト</t>
    <rPh sb="0" eb="2">
      <t>コウキュウ</t>
    </rPh>
    <phoneticPr fontId="3"/>
  </si>
  <si>
    <t>簡易アスファルト</t>
    <rPh sb="0" eb="2">
      <t>カンイ</t>
    </rPh>
    <phoneticPr fontId="3"/>
  </si>
  <si>
    <t>トンネル延長</t>
    <rPh sb="4" eb="6">
      <t>エンチョウ</t>
    </rPh>
    <phoneticPr fontId="3"/>
  </si>
  <si>
    <t>未改良の内自動車不能区間</t>
    <rPh sb="0" eb="1">
      <t>ミ</t>
    </rPh>
    <rPh sb="1" eb="3">
      <t>カイリョウ</t>
    </rPh>
    <rPh sb="4" eb="5">
      <t>ウチ</t>
    </rPh>
    <rPh sb="5" eb="8">
      <t>ジドウシャ</t>
    </rPh>
    <rPh sb="8" eb="10">
      <t>フノウ</t>
    </rPh>
    <rPh sb="10" eb="12">
      <t>クカン</t>
    </rPh>
    <phoneticPr fontId="3"/>
  </si>
  <si>
    <t>単位ｍ、㎡</t>
    <rPh sb="0" eb="2">
      <t>タンイ</t>
    </rPh>
    <phoneticPr fontId="3"/>
  </si>
  <si>
    <t>(平成２３年度）</t>
    <rPh sb="1" eb="3">
      <t>ヘイセイ</t>
    </rPh>
    <rPh sb="5" eb="6">
      <t>ネン</t>
    </rPh>
    <rPh sb="6" eb="7">
      <t>ド</t>
    </rPh>
    <phoneticPr fontId="3"/>
  </si>
  <si>
    <t>資料：建設課資料</t>
    <rPh sb="0" eb="2">
      <t>シリョウ</t>
    </rPh>
    <rPh sb="3" eb="6">
      <t>ケンセツカ</t>
    </rPh>
    <rPh sb="6" eb="8">
      <t>シリョウ</t>
    </rPh>
    <phoneticPr fontId="3"/>
  </si>
  <si>
    <t>町道の状況</t>
    <rPh sb="0" eb="2">
      <t>チョウドウ</t>
    </rPh>
    <rPh sb="3" eb="5">
      <t>ジョウキョウ</t>
    </rPh>
    <phoneticPr fontId="5"/>
  </si>
  <si>
    <t>(平成２４年度）</t>
    <rPh sb="1" eb="3">
      <t>ヘイセイ</t>
    </rPh>
    <rPh sb="5" eb="6">
      <t>ネン</t>
    </rPh>
    <rPh sb="6" eb="7">
      <t>ド</t>
    </rPh>
    <phoneticPr fontId="3"/>
  </si>
  <si>
    <t>(平成２５年度）</t>
    <rPh sb="1" eb="3">
      <t>ヘイセイ</t>
    </rPh>
    <rPh sb="5" eb="6">
      <t>ネン</t>
    </rPh>
    <rPh sb="6" eb="7">
      <t>ド</t>
    </rPh>
    <phoneticPr fontId="3"/>
  </si>
  <si>
    <t>(平成２８年度）</t>
    <rPh sb="1" eb="3">
      <t>ヘイセイ</t>
    </rPh>
    <rPh sb="5" eb="6">
      <t>ネン</t>
    </rPh>
    <rPh sb="6" eb="7">
      <t>ド</t>
    </rPh>
    <phoneticPr fontId="3"/>
  </si>
  <si>
    <t>(平成２７年度）</t>
    <rPh sb="1" eb="3">
      <t>ヘイセイ</t>
    </rPh>
    <rPh sb="5" eb="6">
      <t>ネン</t>
    </rPh>
    <rPh sb="6" eb="7">
      <t>ド</t>
    </rPh>
    <phoneticPr fontId="3"/>
  </si>
  <si>
    <t>(平成２６年度）</t>
    <rPh sb="1" eb="3">
      <t>ヘイセイ</t>
    </rPh>
    <rPh sb="5" eb="6">
      <t>ネン</t>
    </rPh>
    <rPh sb="6" eb="7">
      <t>ド</t>
    </rPh>
    <phoneticPr fontId="3"/>
  </si>
  <si>
    <t>(平成２９年度）</t>
    <rPh sb="1" eb="3">
      <t>ヘイセイ</t>
    </rPh>
    <rPh sb="5" eb="6">
      <t>ネン</t>
    </rPh>
    <rPh sb="6" eb="7">
      <t>ド</t>
    </rPh>
    <phoneticPr fontId="3"/>
  </si>
  <si>
    <t>(平成３０年度）</t>
    <rPh sb="1" eb="3">
      <t>ヘイセイ</t>
    </rPh>
    <rPh sb="5" eb="6">
      <t>ネン</t>
    </rPh>
    <rPh sb="6" eb="7">
      <t>ド</t>
    </rPh>
    <phoneticPr fontId="3"/>
  </si>
  <si>
    <t>(令和元年度）</t>
    <rPh sb="1" eb="3">
      <t>レイワ</t>
    </rPh>
    <rPh sb="3" eb="4">
      <t>ガン</t>
    </rPh>
    <rPh sb="4" eb="5">
      <t>ネン</t>
    </rPh>
    <rPh sb="5" eb="6">
      <t>ド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</si>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</sst>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0" tint="-0.14993743705557422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2" borderId="14" applyNumberFormat="0" applyFon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31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3">
    <xf numFmtId="0" fontId="0" fillId="0" borderId="0" xfId="0" applyAlignment="1"/>
    <xf numFmtId="0" fontId="2" fillId="0" borderId="0" xfId="0" applyFont="1" applyFill="1" applyAlignment="1"/>
    <xf numFmtId="176" fontId="2" fillId="0" borderId="1" xfId="0" applyNumberFormat="1" applyFont="1" applyFill="1" applyBorder="1" applyAlignment="1"/>
    <xf numFmtId="176" fontId="2" fillId="0" borderId="0" xfId="0" applyNumberFormat="1" applyFont="1" applyFill="1" applyAlignment="1"/>
    <xf numFmtId="176" fontId="2" fillId="0" borderId="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/>
    <xf numFmtId="49" fontId="2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2" fillId="4" borderId="5" xfId="0" applyFont="1" applyFill="1" applyBorder="1" applyAlignment="1"/>
    <xf numFmtId="0" fontId="4" fillId="4" borderId="3" xfId="0" applyFont="1" applyFill="1" applyBorder="1" applyAlignment="1"/>
    <xf numFmtId="0" fontId="2" fillId="4" borderId="1" xfId="0" applyFont="1" applyFill="1" applyBorder="1" applyAlignment="1"/>
    <xf numFmtId="0" fontId="4" fillId="4" borderId="6" xfId="0" applyFont="1" applyFill="1" applyBorder="1" applyAlignment="1"/>
    <xf numFmtId="0" fontId="4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0" fontId="2" fillId="4" borderId="1" xfId="0" applyFont="1" applyFill="1" applyBorder="1" applyAlignment="1">
      <alignment shrinkToFit="1"/>
    </xf>
    <xf numFmtId="0" fontId="24" fillId="0" borderId="0" xfId="0" applyFont="1" applyFill="1" applyAlignment="1"/>
    <xf numFmtId="176" fontId="6" fillId="0" borderId="1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distributed" wrapText="1"/>
    </xf>
    <xf numFmtId="0" fontId="4" fillId="4" borderId="6" xfId="0" applyFont="1" applyFill="1" applyBorder="1" applyAlignment="1">
      <alignment horizontal="center" vertical="distributed" wrapText="1"/>
    </xf>
    <xf numFmtId="0" fontId="4" fillId="4" borderId="1" xfId="0" applyFont="1" applyFill="1" applyBorder="1" applyAlignment="1">
      <alignment horizontal="center" vertical="distributed" wrapText="1"/>
    </xf>
    <xf numFmtId="0" fontId="4" fillId="4" borderId="12" xfId="0" applyFont="1" applyFill="1" applyBorder="1" applyAlignment="1">
      <alignment horizontal="center" vertical="distributed" wrapText="1"/>
    </xf>
    <xf numFmtId="0" fontId="4" fillId="4" borderId="5" xfId="0" applyFont="1" applyFill="1" applyBorder="1" applyAlignment="1">
      <alignment horizontal="center" vertical="distributed" wrapText="1"/>
    </xf>
    <xf numFmtId="0" fontId="4" fillId="4" borderId="7" xfId="0" applyFont="1" applyFill="1" applyBorder="1" applyAlignment="1">
      <alignment horizontal="center" vertical="distributed" wrapText="1"/>
    </xf>
    <xf numFmtId="0" fontId="4" fillId="4" borderId="4" xfId="0" applyFont="1" applyFill="1" applyBorder="1" applyAlignment="1">
      <alignment horizontal="center" vertical="distributed" wrapText="1"/>
    </xf>
    <xf numFmtId="0" fontId="4" fillId="4" borderId="9" xfId="0" applyFont="1" applyFill="1" applyBorder="1" applyAlignment="1"/>
    <xf numFmtId="0" fontId="4" fillId="4" borderId="11" xfId="0" applyFont="1" applyFill="1" applyBorder="1" applyAlignment="1"/>
    <xf numFmtId="0" fontId="2" fillId="0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7"/>
  <sheetViews>
    <sheetView zoomScaleNormal="100" workbookViewId="0">
      <selection activeCell="I1" sqref="I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8" t="s">
        <v>52</v>
      </c>
      <c r="C1" s="8"/>
      <c r="D1" s="8"/>
      <c r="E1" s="8"/>
      <c r="F1" s="8"/>
      <c r="G1" s="8"/>
      <c r="H1" s="8"/>
      <c r="I1" s="9" t="s">
        <v>61</v>
      </c>
    </row>
    <row r="2" spans="1:10" ht="16.5" customHeight="1" x14ac:dyDescent="0.15">
      <c r="A2" s="8"/>
      <c r="B2" s="8"/>
      <c r="C2" s="8"/>
      <c r="D2" s="8"/>
      <c r="E2" s="8"/>
      <c r="F2" s="8"/>
      <c r="G2" s="8"/>
      <c r="H2" s="8"/>
      <c r="I2" s="8"/>
    </row>
    <row r="3" spans="1:10" ht="16.5" customHeight="1" x14ac:dyDescent="0.15">
      <c r="A3" s="8"/>
      <c r="B3" s="8"/>
      <c r="C3" s="8"/>
      <c r="D3" s="8"/>
      <c r="E3" s="8"/>
      <c r="F3" s="8"/>
      <c r="G3" s="8"/>
      <c r="H3" s="8"/>
      <c r="I3" s="8"/>
    </row>
    <row r="4" spans="1:10" ht="16.5" customHeight="1" x14ac:dyDescent="0.15">
      <c r="A4" s="1" t="s">
        <v>60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120685</v>
      </c>
      <c r="F6" s="2">
        <v>96516</v>
      </c>
      <c r="G6" s="2">
        <f t="shared" ref="G6:G15" si="0">SUM(E6:F6)</f>
        <v>217201</v>
      </c>
      <c r="H6" s="2">
        <v>868687</v>
      </c>
      <c r="I6" s="22">
        <f>SUM(G6+H6)</f>
        <v>1085888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252</v>
      </c>
      <c r="F7" s="2">
        <v>795</v>
      </c>
      <c r="G7" s="2">
        <f t="shared" si="0"/>
        <v>1047</v>
      </c>
      <c r="H7" s="2">
        <v>6412</v>
      </c>
      <c r="I7" s="22">
        <f t="shared" ref="I7:I35" si="1">SUM(G7+H7)</f>
        <v>7459</v>
      </c>
    </row>
    <row r="8" spans="1:10" ht="16.5" customHeight="1" x14ac:dyDescent="0.15">
      <c r="A8" s="25" t="s">
        <v>42</v>
      </c>
      <c r="B8" s="26"/>
      <c r="C8" s="26"/>
      <c r="D8" s="27"/>
      <c r="E8" s="2">
        <v>2786</v>
      </c>
      <c r="F8" s="4">
        <v>939</v>
      </c>
      <c r="G8" s="2">
        <f t="shared" si="0"/>
        <v>3725</v>
      </c>
      <c r="H8" s="2">
        <v>142</v>
      </c>
      <c r="I8" s="22">
        <f t="shared" si="1"/>
        <v>3867</v>
      </c>
    </row>
    <row r="9" spans="1:10" ht="16.5" customHeight="1" x14ac:dyDescent="0.15">
      <c r="A9" s="25" t="s">
        <v>43</v>
      </c>
      <c r="B9" s="26"/>
      <c r="C9" s="26"/>
      <c r="D9" s="27"/>
      <c r="E9" s="2">
        <v>117647</v>
      </c>
      <c r="F9" s="2">
        <v>94782</v>
      </c>
      <c r="G9" s="2">
        <f t="shared" si="0"/>
        <v>212429</v>
      </c>
      <c r="H9" s="2">
        <v>862133</v>
      </c>
      <c r="I9" s="22">
        <f t="shared" si="1"/>
        <v>1074562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117647</v>
      </c>
      <c r="F10" s="2">
        <v>93120</v>
      </c>
      <c r="G10" s="2">
        <f t="shared" si="0"/>
        <v>210767</v>
      </c>
      <c r="H10" s="2">
        <v>404732</v>
      </c>
      <c r="I10" s="22">
        <f t="shared" si="1"/>
        <v>615499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>
        <v>0</v>
      </c>
      <c r="F11" s="2">
        <v>1662</v>
      </c>
      <c r="G11" s="2">
        <f t="shared" si="0"/>
        <v>1662</v>
      </c>
      <c r="H11" s="2">
        <v>457401</v>
      </c>
      <c r="I11" s="22">
        <f t="shared" si="1"/>
        <v>459063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116757</v>
      </c>
      <c r="F12" s="2">
        <v>94242</v>
      </c>
      <c r="G12" s="2">
        <f t="shared" si="0"/>
        <v>210999</v>
      </c>
      <c r="H12" s="2">
        <v>860474</v>
      </c>
      <c r="I12" s="22">
        <f t="shared" si="1"/>
        <v>1071473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58</v>
      </c>
      <c r="F13" s="2">
        <v>45</v>
      </c>
      <c r="G13" s="2">
        <f t="shared" si="0"/>
        <v>103</v>
      </c>
      <c r="H13" s="2">
        <v>265</v>
      </c>
      <c r="I13" s="22">
        <f t="shared" si="1"/>
        <v>368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890</v>
      </c>
      <c r="F14" s="2">
        <v>540</v>
      </c>
      <c r="G14" s="2">
        <f t="shared" si="0"/>
        <v>1430</v>
      </c>
      <c r="H14" s="2">
        <v>1659</v>
      </c>
      <c r="I14" s="22">
        <f>SUM(G14+H14)</f>
        <v>3089</v>
      </c>
    </row>
    <row r="15" spans="1:10" ht="16.5" customHeight="1" x14ac:dyDescent="0.15">
      <c r="A15" s="14"/>
      <c r="B15" s="18"/>
      <c r="C15" s="35" t="s">
        <v>47</v>
      </c>
      <c r="D15" s="36"/>
      <c r="E15" s="2">
        <v>0</v>
      </c>
      <c r="F15" s="4">
        <v>0</v>
      </c>
      <c r="G15" s="2">
        <f t="shared" si="0"/>
        <v>0</v>
      </c>
      <c r="H15" s="4">
        <v>0</v>
      </c>
      <c r="I15" s="2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>
        <v>0</v>
      </c>
      <c r="G16" s="2">
        <f t="shared" ref="G16:G34" si="2">SUM(E16:F16)</f>
        <v>0</v>
      </c>
      <c r="H16" s="2">
        <v>0</v>
      </c>
      <c r="I16" s="2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159</v>
      </c>
      <c r="F17" s="2">
        <v>0</v>
      </c>
      <c r="G17" s="2">
        <f t="shared" si="2"/>
        <v>159</v>
      </c>
      <c r="H17" s="2">
        <v>6</v>
      </c>
      <c r="I17" s="22">
        <f t="shared" si="1"/>
        <v>165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83725</v>
      </c>
      <c r="F18" s="2">
        <v>29981</v>
      </c>
      <c r="G18" s="2">
        <f t="shared" si="2"/>
        <v>113706</v>
      </c>
      <c r="H18" s="2">
        <v>23179</v>
      </c>
      <c r="I18" s="22">
        <f t="shared" si="1"/>
        <v>136885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33763</v>
      </c>
      <c r="F19" s="2">
        <v>63139</v>
      </c>
      <c r="G19" s="2">
        <f t="shared" si="2"/>
        <v>96902</v>
      </c>
      <c r="H19" s="2">
        <v>381547</v>
      </c>
      <c r="I19" s="22">
        <f t="shared" si="1"/>
        <v>478449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f t="shared" si="2"/>
        <v>0</v>
      </c>
      <c r="H20" s="2">
        <v>2074</v>
      </c>
      <c r="I20" s="22">
        <f t="shared" si="1"/>
        <v>2074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669</v>
      </c>
      <c r="G21" s="2">
        <f t="shared" si="2"/>
        <v>669</v>
      </c>
      <c r="H21" s="2">
        <v>116575</v>
      </c>
      <c r="I21" s="22">
        <f t="shared" si="1"/>
        <v>117244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993</v>
      </c>
      <c r="G22" s="2">
        <f t="shared" si="2"/>
        <v>993</v>
      </c>
      <c r="H22" s="2">
        <v>338752</v>
      </c>
      <c r="I22" s="22">
        <f t="shared" si="1"/>
        <v>339745</v>
      </c>
    </row>
    <row r="23" spans="1:9" ht="16.5" customHeight="1" x14ac:dyDescent="0.15">
      <c r="A23" s="13"/>
      <c r="B23" s="30"/>
      <c r="C23" s="32"/>
      <c r="D23" s="11" t="s">
        <v>10</v>
      </c>
      <c r="E23" s="2">
        <f>SUM(E20:E22)</f>
        <v>0</v>
      </c>
      <c r="F23" s="2">
        <f>SUM(F20:F22)</f>
        <v>1662</v>
      </c>
      <c r="G23" s="2">
        <f>SUM(E23:F23)</f>
        <v>1662</v>
      </c>
      <c r="H23" s="2">
        <f>SUM(H20:H22)</f>
        <v>457401</v>
      </c>
      <c r="I23" s="22">
        <f>SUM(I20:I22)</f>
        <v>459063</v>
      </c>
    </row>
    <row r="24" spans="1:9" ht="16.5" customHeight="1" x14ac:dyDescent="0.15">
      <c r="A24" s="13"/>
      <c r="B24" s="30"/>
      <c r="C24" s="33"/>
      <c r="D24" s="20" t="s">
        <v>48</v>
      </c>
      <c r="E24" s="2">
        <v>0</v>
      </c>
      <c r="F24" s="4">
        <v>33</v>
      </c>
      <c r="G24" s="2">
        <f t="shared" si="2"/>
        <v>33</v>
      </c>
      <c r="H24" s="2">
        <v>51743</v>
      </c>
      <c r="I24" s="22">
        <f t="shared" si="1"/>
        <v>51776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256</v>
      </c>
      <c r="F25" s="2">
        <v>2157</v>
      </c>
      <c r="G25" s="2">
        <f t="shared" si="2"/>
        <v>2413</v>
      </c>
      <c r="H25" s="2">
        <v>562151</v>
      </c>
      <c r="I25" s="22">
        <f t="shared" si="1"/>
        <v>564564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234</v>
      </c>
      <c r="F26" s="2">
        <v>201</v>
      </c>
      <c r="G26" s="2">
        <f t="shared" si="2"/>
        <v>435</v>
      </c>
      <c r="H26" s="2">
        <v>2729</v>
      </c>
      <c r="I26" s="22">
        <f t="shared" si="1"/>
        <v>3164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14109</v>
      </c>
      <c r="F27" s="2">
        <v>621</v>
      </c>
      <c r="G27" s="2">
        <f t="shared" si="2"/>
        <v>14730</v>
      </c>
      <c r="H27" s="2">
        <v>509</v>
      </c>
      <c r="I27" s="2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103048</v>
      </c>
      <c r="F28" s="2">
        <v>91803</v>
      </c>
      <c r="G28" s="2">
        <f t="shared" si="2"/>
        <v>194851</v>
      </c>
      <c r="H28" s="2">
        <v>296744</v>
      </c>
      <c r="I28" s="22">
        <f t="shared" si="1"/>
        <v>491595</v>
      </c>
    </row>
    <row r="29" spans="1:9" ht="16.5" customHeight="1" x14ac:dyDescent="0.15">
      <c r="A29" s="19"/>
      <c r="B29" s="30"/>
      <c r="C29" s="29"/>
      <c r="D29" s="16" t="s">
        <v>10</v>
      </c>
      <c r="E29" s="2">
        <f>SUM(E26:E28)</f>
        <v>117391</v>
      </c>
      <c r="F29" s="2">
        <f>SUM(F26:F28)</f>
        <v>92625</v>
      </c>
      <c r="G29" s="2">
        <f>SUM(E29:F29)</f>
        <v>210016</v>
      </c>
      <c r="H29" s="2">
        <f>SUM(H26:H28)</f>
        <v>299982</v>
      </c>
      <c r="I29" s="22">
        <f>SUM(I26:I28)</f>
        <v>509998</v>
      </c>
    </row>
    <row r="30" spans="1:9" ht="16.5" customHeight="1" x14ac:dyDescent="0.15">
      <c r="A30" s="25" t="s">
        <v>31</v>
      </c>
      <c r="B30" s="26"/>
      <c r="C30" s="26"/>
      <c r="D30" s="27"/>
      <c r="E30" s="2">
        <v>2</v>
      </c>
      <c r="F30" s="2">
        <v>2</v>
      </c>
      <c r="G30" s="2">
        <f t="shared" si="2"/>
        <v>4</v>
      </c>
      <c r="H30" s="2">
        <v>0</v>
      </c>
      <c r="I30" s="2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">
        <v>41255</v>
      </c>
      <c r="F31" s="2">
        <v>7450</v>
      </c>
      <c r="G31" s="2">
        <f t="shared" si="2"/>
        <v>48705</v>
      </c>
      <c r="H31" s="2">
        <v>5306</v>
      </c>
      <c r="I31" s="22">
        <f t="shared" si="1"/>
        <v>54011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1363048</v>
      </c>
      <c r="F32" s="2">
        <v>793612</v>
      </c>
      <c r="G32" s="2">
        <f t="shared" si="2"/>
        <v>2156660</v>
      </c>
      <c r="H32" s="2">
        <v>5114473</v>
      </c>
      <c r="I32" s="22">
        <f t="shared" si="1"/>
        <v>7271133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1035325</v>
      </c>
      <c r="F33" s="2">
        <v>615527</v>
      </c>
      <c r="G33" s="2">
        <f t="shared" si="2"/>
        <v>1650852</v>
      </c>
      <c r="H33" s="2">
        <v>3742770</v>
      </c>
      <c r="I33" s="22">
        <f t="shared" si="1"/>
        <v>5393622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707782</v>
      </c>
      <c r="F34" s="2">
        <v>471030</v>
      </c>
      <c r="G34" s="2">
        <f t="shared" si="2"/>
        <v>1178812</v>
      </c>
      <c r="H34" s="2">
        <v>2818111</v>
      </c>
      <c r="I34" s="22">
        <f t="shared" si="1"/>
        <v>3996923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f>SUM(E35:F35)</f>
        <v>108</v>
      </c>
      <c r="H35" s="2">
        <v>2422</v>
      </c>
      <c r="I35" s="22">
        <f t="shared" si="1"/>
        <v>2530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C15:D15"/>
    <mergeCell ref="G4:I4"/>
    <mergeCell ref="A5:D5"/>
    <mergeCell ref="A6:D6"/>
    <mergeCell ref="A7:D7"/>
    <mergeCell ref="A8:D8"/>
    <mergeCell ref="A9:D9"/>
    <mergeCell ref="B10:B11"/>
    <mergeCell ref="C10:D10"/>
    <mergeCell ref="C11:D11"/>
    <mergeCell ref="B12:B14"/>
    <mergeCell ref="C12:D12"/>
    <mergeCell ref="B16:B24"/>
    <mergeCell ref="C16:C19"/>
    <mergeCell ref="C20:C24"/>
    <mergeCell ref="B25:B29"/>
    <mergeCell ref="C25:D25"/>
    <mergeCell ref="C26:C29"/>
    <mergeCell ref="A35:D35"/>
    <mergeCell ref="A30:D30"/>
    <mergeCell ref="A31:D31"/>
    <mergeCell ref="A32:A34"/>
    <mergeCell ref="B32:D32"/>
    <mergeCell ref="B33:D33"/>
    <mergeCell ref="B34:D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J37"/>
  <sheetViews>
    <sheetView zoomScaleNormal="100" workbookViewId="0">
      <selection activeCell="J1" sqref="J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59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120069</v>
      </c>
      <c r="F6" s="2">
        <v>96516</v>
      </c>
      <c r="G6" s="2">
        <f t="shared" ref="G6:G15" si="0">SUM(E6:F6)</f>
        <v>216585</v>
      </c>
      <c r="H6" s="2">
        <v>866121</v>
      </c>
      <c r="I6" s="22">
        <f>SUM(G6+H6)</f>
        <v>1082706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252</v>
      </c>
      <c r="F7" s="2">
        <v>795</v>
      </c>
      <c r="G7" s="2">
        <f t="shared" si="0"/>
        <v>1047</v>
      </c>
      <c r="H7" s="2">
        <v>6311</v>
      </c>
      <c r="I7" s="22">
        <f t="shared" ref="I7:I35" si="1">SUM(G7+H7)</f>
        <v>7358</v>
      </c>
    </row>
    <row r="8" spans="1:10" ht="16.5" customHeight="1" x14ac:dyDescent="0.15">
      <c r="A8" s="25" t="s">
        <v>42</v>
      </c>
      <c r="B8" s="26"/>
      <c r="C8" s="26"/>
      <c r="D8" s="27"/>
      <c r="E8" s="2">
        <v>2166</v>
      </c>
      <c r="F8" s="4">
        <v>939</v>
      </c>
      <c r="G8" s="2">
        <f t="shared" si="0"/>
        <v>3105</v>
      </c>
      <c r="H8" s="2">
        <v>142</v>
      </c>
      <c r="I8" s="22">
        <f t="shared" si="1"/>
        <v>3247</v>
      </c>
    </row>
    <row r="9" spans="1:10" ht="16.5" customHeight="1" x14ac:dyDescent="0.15">
      <c r="A9" s="25" t="s">
        <v>43</v>
      </c>
      <c r="B9" s="26"/>
      <c r="C9" s="26"/>
      <c r="D9" s="27"/>
      <c r="E9" s="2">
        <v>117651</v>
      </c>
      <c r="F9" s="2">
        <v>94782</v>
      </c>
      <c r="G9" s="2">
        <f t="shared" si="0"/>
        <v>212433</v>
      </c>
      <c r="H9" s="2">
        <v>859668</v>
      </c>
      <c r="I9" s="22">
        <f t="shared" si="1"/>
        <v>1072101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117651</v>
      </c>
      <c r="F10" s="2">
        <v>93120</v>
      </c>
      <c r="G10" s="2">
        <f t="shared" si="0"/>
        <v>210771</v>
      </c>
      <c r="H10" s="2">
        <v>397123</v>
      </c>
      <c r="I10" s="22">
        <f t="shared" si="1"/>
        <v>607894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>
        <v>0</v>
      </c>
      <c r="F11" s="2">
        <v>1662</v>
      </c>
      <c r="G11" s="2">
        <f t="shared" si="0"/>
        <v>1662</v>
      </c>
      <c r="H11" s="2">
        <v>462545</v>
      </c>
      <c r="I11" s="22">
        <f t="shared" si="1"/>
        <v>464207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116759</v>
      </c>
      <c r="F12" s="2">
        <v>94250</v>
      </c>
      <c r="G12" s="2">
        <f t="shared" si="0"/>
        <v>211009</v>
      </c>
      <c r="H12" s="2">
        <v>858028</v>
      </c>
      <c r="I12" s="22">
        <f t="shared" si="1"/>
        <v>1069037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59</v>
      </c>
      <c r="F13" s="2">
        <v>45</v>
      </c>
      <c r="G13" s="2">
        <f t="shared" si="0"/>
        <v>104</v>
      </c>
      <c r="H13" s="2">
        <v>263</v>
      </c>
      <c r="I13" s="22">
        <f t="shared" si="1"/>
        <v>367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892</v>
      </c>
      <c r="F14" s="2">
        <v>532</v>
      </c>
      <c r="G14" s="2">
        <f t="shared" si="0"/>
        <v>1424</v>
      </c>
      <c r="H14" s="2">
        <v>1640</v>
      </c>
      <c r="I14" s="22">
        <f>SUM(G14+H14)</f>
        <v>3064</v>
      </c>
    </row>
    <row r="15" spans="1:10" ht="16.5" customHeight="1" x14ac:dyDescent="0.15">
      <c r="A15" s="14"/>
      <c r="B15" s="18"/>
      <c r="C15" s="35" t="s">
        <v>47</v>
      </c>
      <c r="D15" s="36"/>
      <c r="E15" s="2">
        <v>0</v>
      </c>
      <c r="F15" s="4">
        <v>0</v>
      </c>
      <c r="G15" s="2">
        <f t="shared" si="0"/>
        <v>0</v>
      </c>
      <c r="H15" s="4">
        <v>0</v>
      </c>
      <c r="I15" s="2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>
        <v>0</v>
      </c>
      <c r="G16" s="2">
        <f t="shared" ref="G16:G34" si="2">SUM(E16:F16)</f>
        <v>0</v>
      </c>
      <c r="H16" s="2">
        <v>0</v>
      </c>
      <c r="I16" s="2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158</v>
      </c>
      <c r="F17" s="2">
        <v>0</v>
      </c>
      <c r="G17" s="2">
        <f t="shared" si="2"/>
        <v>158</v>
      </c>
      <c r="H17" s="2">
        <v>6</v>
      </c>
      <c r="I17" s="22">
        <f t="shared" si="1"/>
        <v>164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82384</v>
      </c>
      <c r="F18" s="2">
        <v>29981</v>
      </c>
      <c r="G18" s="2">
        <f t="shared" si="2"/>
        <v>112365</v>
      </c>
      <c r="H18" s="2">
        <v>22821</v>
      </c>
      <c r="I18" s="22">
        <f t="shared" si="1"/>
        <v>135186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35109</v>
      </c>
      <c r="F19" s="2">
        <v>63139</v>
      </c>
      <c r="G19" s="2">
        <f t="shared" si="2"/>
        <v>98248</v>
      </c>
      <c r="H19" s="2">
        <v>374296</v>
      </c>
      <c r="I19" s="22">
        <f t="shared" si="1"/>
        <v>472544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f t="shared" si="2"/>
        <v>0</v>
      </c>
      <c r="H20" s="2">
        <v>2119</v>
      </c>
      <c r="I20" s="22">
        <f t="shared" si="1"/>
        <v>2119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669</v>
      </c>
      <c r="G21" s="2">
        <f t="shared" si="2"/>
        <v>669</v>
      </c>
      <c r="H21" s="2">
        <v>116228</v>
      </c>
      <c r="I21" s="22">
        <f t="shared" si="1"/>
        <v>116897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993</v>
      </c>
      <c r="G22" s="2">
        <f t="shared" si="2"/>
        <v>993</v>
      </c>
      <c r="H22" s="2">
        <v>344198</v>
      </c>
      <c r="I22" s="22">
        <f t="shared" si="1"/>
        <v>345191</v>
      </c>
    </row>
    <row r="23" spans="1:9" ht="16.5" customHeight="1" x14ac:dyDescent="0.15">
      <c r="A23" s="13"/>
      <c r="B23" s="30"/>
      <c r="C23" s="32"/>
      <c r="D23" s="11" t="s">
        <v>10</v>
      </c>
      <c r="E23" s="2">
        <f>SUM(E20:E22)</f>
        <v>0</v>
      </c>
      <c r="F23" s="2">
        <f>SUM(F20:F22)</f>
        <v>1662</v>
      </c>
      <c r="G23" s="2">
        <f>SUM(E23:F23)</f>
        <v>1662</v>
      </c>
      <c r="H23" s="2">
        <f>SUM(H20:H22)</f>
        <v>462545</v>
      </c>
      <c r="I23" s="22">
        <f>SUM(I20:I22)</f>
        <v>464207</v>
      </c>
    </row>
    <row r="24" spans="1:9" ht="16.5" customHeight="1" x14ac:dyDescent="0.15">
      <c r="A24" s="13"/>
      <c r="B24" s="30"/>
      <c r="C24" s="33"/>
      <c r="D24" s="20" t="s">
        <v>48</v>
      </c>
      <c r="E24" s="2">
        <v>0</v>
      </c>
      <c r="F24" s="4">
        <v>33</v>
      </c>
      <c r="G24" s="2">
        <f t="shared" si="2"/>
        <v>33</v>
      </c>
      <c r="H24" s="2">
        <v>51782</v>
      </c>
      <c r="I24" s="22">
        <f t="shared" si="1"/>
        <v>51815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256</v>
      </c>
      <c r="F25" s="2">
        <v>2157</v>
      </c>
      <c r="G25" s="2">
        <f t="shared" si="2"/>
        <v>2413</v>
      </c>
      <c r="H25" s="2">
        <v>567817</v>
      </c>
      <c r="I25" s="22">
        <f t="shared" si="1"/>
        <v>570230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234</v>
      </c>
      <c r="F26" s="2">
        <v>201</v>
      </c>
      <c r="G26" s="2">
        <f t="shared" si="2"/>
        <v>435</v>
      </c>
      <c r="H26" s="2">
        <v>2708</v>
      </c>
      <c r="I26" s="22">
        <f t="shared" si="1"/>
        <v>3143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14109</v>
      </c>
      <c r="F27" s="2">
        <v>621</v>
      </c>
      <c r="G27" s="2">
        <f t="shared" si="2"/>
        <v>14730</v>
      </c>
      <c r="H27" s="2">
        <v>509</v>
      </c>
      <c r="I27" s="2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103052</v>
      </c>
      <c r="F28" s="2">
        <v>91803</v>
      </c>
      <c r="G28" s="2">
        <f t="shared" si="2"/>
        <v>194855</v>
      </c>
      <c r="H28" s="2">
        <v>288634</v>
      </c>
      <c r="I28" s="22">
        <f t="shared" si="1"/>
        <v>483489</v>
      </c>
    </row>
    <row r="29" spans="1:9" ht="16.5" customHeight="1" x14ac:dyDescent="0.15">
      <c r="A29" s="19"/>
      <c r="B29" s="30"/>
      <c r="C29" s="29"/>
      <c r="D29" s="16" t="s">
        <v>10</v>
      </c>
      <c r="E29" s="2">
        <f>SUM(E26:E28)</f>
        <v>117395</v>
      </c>
      <c r="F29" s="2">
        <f>SUM(F26:F28)</f>
        <v>92625</v>
      </c>
      <c r="G29" s="2">
        <f>SUM(E29:F29)</f>
        <v>210020</v>
      </c>
      <c r="H29" s="2">
        <f>SUM(H26:H28)</f>
        <v>291851</v>
      </c>
      <c r="I29" s="22">
        <f>SUM(I26:I28)</f>
        <v>501871</v>
      </c>
    </row>
    <row r="30" spans="1:9" ht="16.5" customHeight="1" x14ac:dyDescent="0.15">
      <c r="A30" s="25" t="s">
        <v>31</v>
      </c>
      <c r="B30" s="26"/>
      <c r="C30" s="26"/>
      <c r="D30" s="27"/>
      <c r="E30" s="2">
        <v>2</v>
      </c>
      <c r="F30" s="2">
        <v>2</v>
      </c>
      <c r="G30" s="2">
        <f t="shared" si="2"/>
        <v>4</v>
      </c>
      <c r="H30" s="2">
        <v>0</v>
      </c>
      <c r="I30" s="2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">
        <v>41118</v>
      </c>
      <c r="F31" s="2">
        <v>7318</v>
      </c>
      <c r="G31" s="2">
        <f t="shared" si="2"/>
        <v>48436</v>
      </c>
      <c r="H31" s="2">
        <v>5306</v>
      </c>
      <c r="I31" s="22">
        <f t="shared" si="1"/>
        <v>53742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1357616</v>
      </c>
      <c r="F32" s="2">
        <v>792806</v>
      </c>
      <c r="G32" s="2">
        <f t="shared" si="2"/>
        <v>2150422</v>
      </c>
      <c r="H32" s="2">
        <v>5091328</v>
      </c>
      <c r="I32" s="22">
        <f t="shared" si="1"/>
        <v>7241750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1031368</v>
      </c>
      <c r="F33" s="2">
        <v>614276</v>
      </c>
      <c r="G33" s="2">
        <f t="shared" si="2"/>
        <v>1645644</v>
      </c>
      <c r="H33" s="2">
        <v>3718437</v>
      </c>
      <c r="I33" s="22">
        <f t="shared" si="1"/>
        <v>5364081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704400</v>
      </c>
      <c r="F34" s="2">
        <v>470413</v>
      </c>
      <c r="G34" s="2">
        <f t="shared" si="2"/>
        <v>1174813</v>
      </c>
      <c r="H34" s="2">
        <v>2796862</v>
      </c>
      <c r="I34" s="22">
        <f t="shared" si="1"/>
        <v>3971675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f>SUM(E35:F35)</f>
        <v>108</v>
      </c>
      <c r="H35" s="2">
        <v>2408</v>
      </c>
      <c r="I35" s="22">
        <f t="shared" si="1"/>
        <v>2516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A35:D35"/>
    <mergeCell ref="A30:D30"/>
    <mergeCell ref="A31:D31"/>
    <mergeCell ref="A32:A34"/>
    <mergeCell ref="B32:D32"/>
    <mergeCell ref="B33:D33"/>
    <mergeCell ref="B34:D34"/>
    <mergeCell ref="C15:D15"/>
    <mergeCell ref="B16:B24"/>
    <mergeCell ref="C16:C19"/>
    <mergeCell ref="C20:C24"/>
    <mergeCell ref="B25:B29"/>
    <mergeCell ref="C25:D25"/>
    <mergeCell ref="C26:C29"/>
    <mergeCell ref="A9:D9"/>
    <mergeCell ref="B10:B11"/>
    <mergeCell ref="C10:D10"/>
    <mergeCell ref="C11:D11"/>
    <mergeCell ref="B12:B14"/>
    <mergeCell ref="C12:D12"/>
    <mergeCell ref="G4:I4"/>
    <mergeCell ref="A5:D5"/>
    <mergeCell ref="A6:D6"/>
    <mergeCell ref="A7:D7"/>
    <mergeCell ref="A8:D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37"/>
  <sheetViews>
    <sheetView zoomScaleNormal="100" workbookViewId="0">
      <selection activeCell="J1" sqref="J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58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120067</v>
      </c>
      <c r="F6" s="2">
        <v>96536</v>
      </c>
      <c r="G6" s="2">
        <f t="shared" ref="G6:G15" si="0">SUM(E6:F6)</f>
        <v>216603</v>
      </c>
      <c r="H6" s="2">
        <v>869758</v>
      </c>
      <c r="I6" s="22">
        <f>SUM(G6+H6)</f>
        <v>1086361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252</v>
      </c>
      <c r="F7" s="2">
        <v>794</v>
      </c>
      <c r="G7" s="2">
        <f t="shared" si="0"/>
        <v>1046</v>
      </c>
      <c r="H7" s="2">
        <v>6600</v>
      </c>
      <c r="I7" s="22">
        <f t="shared" ref="I7:I35" si="1">SUM(G7+H7)</f>
        <v>7646</v>
      </c>
    </row>
    <row r="8" spans="1:10" ht="16.5" customHeight="1" x14ac:dyDescent="0.15">
      <c r="A8" s="25" t="s">
        <v>42</v>
      </c>
      <c r="B8" s="26"/>
      <c r="C8" s="26"/>
      <c r="D8" s="27"/>
      <c r="E8" s="2">
        <v>2166</v>
      </c>
      <c r="F8" s="4">
        <v>939</v>
      </c>
      <c r="G8" s="2">
        <f t="shared" si="0"/>
        <v>3105</v>
      </c>
      <c r="H8" s="2">
        <v>142</v>
      </c>
      <c r="I8" s="22">
        <f t="shared" si="1"/>
        <v>3247</v>
      </c>
    </row>
    <row r="9" spans="1:10" ht="16.5" customHeight="1" x14ac:dyDescent="0.15">
      <c r="A9" s="25" t="s">
        <v>43</v>
      </c>
      <c r="B9" s="26"/>
      <c r="C9" s="26"/>
      <c r="D9" s="27"/>
      <c r="E9" s="2">
        <v>117649</v>
      </c>
      <c r="F9" s="2">
        <v>94803</v>
      </c>
      <c r="G9" s="2">
        <f t="shared" si="0"/>
        <v>212452</v>
      </c>
      <c r="H9" s="2">
        <v>863016</v>
      </c>
      <c r="I9" s="22">
        <f t="shared" si="1"/>
        <v>1075468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117649</v>
      </c>
      <c r="F10" s="2">
        <v>93137</v>
      </c>
      <c r="G10" s="2">
        <f t="shared" si="0"/>
        <v>210786</v>
      </c>
      <c r="H10" s="2">
        <v>395615</v>
      </c>
      <c r="I10" s="22">
        <f t="shared" si="1"/>
        <v>606401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>
        <v>0</v>
      </c>
      <c r="F11" s="2">
        <v>1666</v>
      </c>
      <c r="G11" s="2">
        <f t="shared" si="0"/>
        <v>1666</v>
      </c>
      <c r="H11" s="2">
        <v>467401</v>
      </c>
      <c r="I11" s="22">
        <f t="shared" si="1"/>
        <v>469067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116757</v>
      </c>
      <c r="F12" s="2">
        <v>94271</v>
      </c>
      <c r="G12" s="2">
        <f t="shared" si="0"/>
        <v>211028</v>
      </c>
      <c r="H12" s="2">
        <v>861361</v>
      </c>
      <c r="I12" s="22">
        <f t="shared" si="1"/>
        <v>1072389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59</v>
      </c>
      <c r="F13" s="2">
        <v>45</v>
      </c>
      <c r="G13" s="2">
        <f t="shared" si="0"/>
        <v>104</v>
      </c>
      <c r="H13" s="2">
        <v>269</v>
      </c>
      <c r="I13" s="22">
        <f t="shared" si="1"/>
        <v>373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892</v>
      </c>
      <c r="F14" s="2">
        <v>532</v>
      </c>
      <c r="G14" s="2">
        <f t="shared" si="0"/>
        <v>1424</v>
      </c>
      <c r="H14" s="2">
        <v>1655</v>
      </c>
      <c r="I14" s="22">
        <f>SUM(G14+H14)</f>
        <v>3079</v>
      </c>
    </row>
    <row r="15" spans="1:10" ht="16.5" customHeight="1" x14ac:dyDescent="0.15">
      <c r="A15" s="14"/>
      <c r="B15" s="18"/>
      <c r="C15" s="35" t="s">
        <v>47</v>
      </c>
      <c r="D15" s="36"/>
      <c r="E15" s="2">
        <v>0</v>
      </c>
      <c r="F15" s="4">
        <v>0</v>
      </c>
      <c r="G15" s="2">
        <f t="shared" si="0"/>
        <v>0</v>
      </c>
      <c r="H15" s="4">
        <v>0</v>
      </c>
      <c r="I15" s="2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>
        <v>0</v>
      </c>
      <c r="G16" s="2">
        <f t="shared" ref="G16:G34" si="2">SUM(E16:F16)</f>
        <v>0</v>
      </c>
      <c r="H16" s="2">
        <v>0</v>
      </c>
      <c r="I16" s="2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158</v>
      </c>
      <c r="F17" s="2">
        <v>0</v>
      </c>
      <c r="G17" s="2">
        <f t="shared" si="2"/>
        <v>158</v>
      </c>
      <c r="H17" s="2">
        <v>6</v>
      </c>
      <c r="I17" s="22">
        <f t="shared" si="1"/>
        <v>164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83098</v>
      </c>
      <c r="F18" s="2">
        <v>29845</v>
      </c>
      <c r="G18" s="2">
        <f t="shared" si="2"/>
        <v>112943</v>
      </c>
      <c r="H18" s="2">
        <v>22731</v>
      </c>
      <c r="I18" s="22">
        <f t="shared" si="1"/>
        <v>135674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34393</v>
      </c>
      <c r="F19" s="2">
        <v>63292</v>
      </c>
      <c r="G19" s="2">
        <f t="shared" si="2"/>
        <v>97685</v>
      </c>
      <c r="H19" s="2">
        <v>372878</v>
      </c>
      <c r="I19" s="22">
        <f t="shared" si="1"/>
        <v>470563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f t="shared" si="2"/>
        <v>0</v>
      </c>
      <c r="H20" s="2">
        <v>1942</v>
      </c>
      <c r="I20" s="22">
        <f t="shared" si="1"/>
        <v>1942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440</v>
      </c>
      <c r="G21" s="2">
        <f t="shared" si="2"/>
        <v>440</v>
      </c>
      <c r="H21" s="2">
        <v>87602</v>
      </c>
      <c r="I21" s="22">
        <f t="shared" si="1"/>
        <v>88042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1226</v>
      </c>
      <c r="G22" s="2">
        <f t="shared" si="2"/>
        <v>1226</v>
      </c>
      <c r="H22" s="2">
        <v>377857</v>
      </c>
      <c r="I22" s="22">
        <f t="shared" si="1"/>
        <v>379083</v>
      </c>
    </row>
    <row r="23" spans="1:9" ht="16.5" customHeight="1" x14ac:dyDescent="0.15">
      <c r="A23" s="13"/>
      <c r="B23" s="30"/>
      <c r="C23" s="32"/>
      <c r="D23" s="11" t="s">
        <v>10</v>
      </c>
      <c r="E23" s="2">
        <v>0</v>
      </c>
      <c r="F23" s="2">
        <f>SUM(F20:F22)</f>
        <v>1666</v>
      </c>
      <c r="G23" s="2">
        <f>SUM(E23:F23)</f>
        <v>1666</v>
      </c>
      <c r="H23" s="2">
        <f>SUM(H20:H22)</f>
        <v>467401</v>
      </c>
      <c r="I23" s="22">
        <f>SUM(I20:I22)</f>
        <v>469067</v>
      </c>
    </row>
    <row r="24" spans="1:9" ht="16.5" customHeight="1" x14ac:dyDescent="0.15">
      <c r="A24" s="13"/>
      <c r="B24" s="30"/>
      <c r="C24" s="33"/>
      <c r="D24" s="20" t="s">
        <v>48</v>
      </c>
      <c r="E24" s="2">
        <v>0</v>
      </c>
      <c r="F24" s="4">
        <v>33</v>
      </c>
      <c r="G24" s="2">
        <f t="shared" si="2"/>
        <v>33</v>
      </c>
      <c r="H24" s="2">
        <v>61679</v>
      </c>
      <c r="I24" s="22">
        <f t="shared" si="1"/>
        <v>61712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264</v>
      </c>
      <c r="F25" s="2">
        <v>2146</v>
      </c>
      <c r="G25" s="2">
        <f t="shared" si="2"/>
        <v>2410</v>
      </c>
      <c r="H25" s="2">
        <v>572651</v>
      </c>
      <c r="I25" s="22">
        <f t="shared" si="1"/>
        <v>575061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234</v>
      </c>
      <c r="F26" s="2">
        <v>201</v>
      </c>
      <c r="G26" s="2">
        <f t="shared" si="2"/>
        <v>435</v>
      </c>
      <c r="H26" s="2">
        <v>2701</v>
      </c>
      <c r="I26" s="22">
        <f t="shared" si="1"/>
        <v>3136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14109</v>
      </c>
      <c r="F27" s="2">
        <v>621</v>
      </c>
      <c r="G27" s="2">
        <f t="shared" si="2"/>
        <v>14730</v>
      </c>
      <c r="H27" s="2">
        <v>509</v>
      </c>
      <c r="I27" s="2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103042</v>
      </c>
      <c r="F28" s="2">
        <v>91835</v>
      </c>
      <c r="G28" s="2">
        <f t="shared" si="2"/>
        <v>194877</v>
      </c>
      <c r="H28" s="2">
        <v>287155</v>
      </c>
      <c r="I28" s="22">
        <f t="shared" si="1"/>
        <v>482032</v>
      </c>
    </row>
    <row r="29" spans="1:9" ht="16.5" customHeight="1" x14ac:dyDescent="0.15">
      <c r="A29" s="19"/>
      <c r="B29" s="30"/>
      <c r="C29" s="29"/>
      <c r="D29" s="16" t="s">
        <v>10</v>
      </c>
      <c r="E29" s="2">
        <f>SUM(E26:E28)</f>
        <v>117385</v>
      </c>
      <c r="F29" s="2">
        <f>SUM(F26:F28)</f>
        <v>92657</v>
      </c>
      <c r="G29" s="2">
        <f>SUM(E29:F29)</f>
        <v>210042</v>
      </c>
      <c r="H29" s="2">
        <f>SUM(H26:H28)</f>
        <v>290365</v>
      </c>
      <c r="I29" s="22">
        <f>SUM(I26:I28)</f>
        <v>500407</v>
      </c>
    </row>
    <row r="30" spans="1:9" ht="16.5" customHeight="1" x14ac:dyDescent="0.15">
      <c r="A30" s="25" t="s">
        <v>31</v>
      </c>
      <c r="B30" s="26"/>
      <c r="C30" s="26"/>
      <c r="D30" s="27"/>
      <c r="E30" s="2">
        <v>2</v>
      </c>
      <c r="F30" s="2">
        <v>2</v>
      </c>
      <c r="G30" s="2">
        <f t="shared" si="2"/>
        <v>4</v>
      </c>
      <c r="H30" s="2">
        <v>0</v>
      </c>
      <c r="I30" s="2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">
        <v>41072</v>
      </c>
      <c r="F31" s="2">
        <v>6954</v>
      </c>
      <c r="G31" s="2">
        <f t="shared" si="2"/>
        <v>48026</v>
      </c>
      <c r="H31" s="2">
        <v>5306</v>
      </c>
      <c r="I31" s="22">
        <f t="shared" si="1"/>
        <v>53332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1362562</v>
      </c>
      <c r="F32" s="2">
        <v>794151</v>
      </c>
      <c r="G32" s="2">
        <f t="shared" si="2"/>
        <v>2156713</v>
      </c>
      <c r="H32" s="2">
        <v>5053112</v>
      </c>
      <c r="I32" s="22">
        <f t="shared" si="1"/>
        <v>7209825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1031051</v>
      </c>
      <c r="F33" s="2">
        <v>612126</v>
      </c>
      <c r="G33" s="2">
        <f t="shared" si="2"/>
        <v>1643177</v>
      </c>
      <c r="H33" s="2">
        <v>3668990</v>
      </c>
      <c r="I33" s="22">
        <f t="shared" si="1"/>
        <v>5312167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704214</v>
      </c>
      <c r="F34" s="2">
        <v>469617</v>
      </c>
      <c r="G34" s="2">
        <f t="shared" si="2"/>
        <v>1173831</v>
      </c>
      <c r="H34" s="2">
        <v>2743794</v>
      </c>
      <c r="I34" s="22">
        <f t="shared" si="1"/>
        <v>3917625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f>SUM(E35:F35)</f>
        <v>108</v>
      </c>
      <c r="H35" s="2">
        <v>2360</v>
      </c>
      <c r="I35" s="22">
        <f t="shared" si="1"/>
        <v>2468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C15:D15"/>
    <mergeCell ref="G4:I4"/>
    <mergeCell ref="A5:D5"/>
    <mergeCell ref="A6:D6"/>
    <mergeCell ref="A7:D7"/>
    <mergeCell ref="A8:D8"/>
    <mergeCell ref="A9:D9"/>
    <mergeCell ref="B10:B11"/>
    <mergeCell ref="C10:D10"/>
    <mergeCell ref="C11:D11"/>
    <mergeCell ref="B12:B14"/>
    <mergeCell ref="C12:D12"/>
    <mergeCell ref="B16:B24"/>
    <mergeCell ref="C16:C19"/>
    <mergeCell ref="C20:C24"/>
    <mergeCell ref="B25:B29"/>
    <mergeCell ref="C25:D25"/>
    <mergeCell ref="C26:C29"/>
    <mergeCell ref="A35:D35"/>
    <mergeCell ref="A30:D30"/>
    <mergeCell ref="A31:D31"/>
    <mergeCell ref="A32:A34"/>
    <mergeCell ref="B32:D32"/>
    <mergeCell ref="B33:D33"/>
    <mergeCell ref="B34:D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J37"/>
  <sheetViews>
    <sheetView zoomScaleNormal="100" workbookViewId="0">
      <selection activeCell="J1" sqref="J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55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2">
        <v>120088</v>
      </c>
      <c r="F6" s="22">
        <v>96532</v>
      </c>
      <c r="G6" s="22">
        <f>SUM(E6:F6)</f>
        <v>216620</v>
      </c>
      <c r="H6" s="22">
        <v>868408</v>
      </c>
      <c r="I6" s="22">
        <f>SUM(G6+H6)</f>
        <v>1085028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2">
        <v>251</v>
      </c>
      <c r="F7" s="22">
        <v>778</v>
      </c>
      <c r="G7" s="22">
        <f t="shared" ref="G7:G35" si="0">SUM(E7:F7)</f>
        <v>1029</v>
      </c>
      <c r="H7" s="22">
        <v>6527</v>
      </c>
      <c r="I7" s="22">
        <f t="shared" ref="I7:I35" si="1">SUM(G7+H7)</f>
        <v>7556</v>
      </c>
    </row>
    <row r="8" spans="1:10" ht="16.5" customHeight="1" x14ac:dyDescent="0.15">
      <c r="A8" s="25" t="s">
        <v>42</v>
      </c>
      <c r="B8" s="26"/>
      <c r="C8" s="26"/>
      <c r="D8" s="27"/>
      <c r="E8" s="22">
        <v>2166</v>
      </c>
      <c r="F8" s="23">
        <v>939</v>
      </c>
      <c r="G8" s="22">
        <f t="shared" si="0"/>
        <v>3105</v>
      </c>
      <c r="H8" s="22">
        <v>142</v>
      </c>
      <c r="I8" s="22">
        <f t="shared" si="1"/>
        <v>3247</v>
      </c>
    </row>
    <row r="9" spans="1:10" ht="16.5" customHeight="1" x14ac:dyDescent="0.15">
      <c r="A9" s="25" t="s">
        <v>43</v>
      </c>
      <c r="B9" s="26"/>
      <c r="C9" s="26"/>
      <c r="D9" s="27"/>
      <c r="E9" s="22">
        <v>117671</v>
      </c>
      <c r="F9" s="22">
        <v>94815</v>
      </c>
      <c r="G9" s="22">
        <f t="shared" si="0"/>
        <v>212486</v>
      </c>
      <c r="H9" s="22">
        <v>861739</v>
      </c>
      <c r="I9" s="22">
        <f t="shared" si="1"/>
        <v>1074225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2">
        <v>117671</v>
      </c>
      <c r="F10" s="22">
        <v>92522</v>
      </c>
      <c r="G10" s="22">
        <f t="shared" si="0"/>
        <v>210193</v>
      </c>
      <c r="H10" s="22">
        <v>395250</v>
      </c>
      <c r="I10" s="22">
        <f t="shared" si="1"/>
        <v>605443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2">
        <v>0</v>
      </c>
      <c r="F11" s="22">
        <v>2293</v>
      </c>
      <c r="G11" s="22">
        <f t="shared" si="0"/>
        <v>2293</v>
      </c>
      <c r="H11" s="22">
        <v>466489</v>
      </c>
      <c r="I11" s="22">
        <f t="shared" si="1"/>
        <v>468782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2">
        <v>116790</v>
      </c>
      <c r="F12" s="22">
        <v>94292</v>
      </c>
      <c r="G12" s="22">
        <f t="shared" si="0"/>
        <v>211082</v>
      </c>
      <c r="H12" s="22">
        <v>860083</v>
      </c>
      <c r="I12" s="22">
        <f t="shared" si="1"/>
        <v>1071165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2">
        <v>60</v>
      </c>
      <c r="F13" s="22">
        <v>44</v>
      </c>
      <c r="G13" s="22">
        <f t="shared" si="0"/>
        <v>104</v>
      </c>
      <c r="H13" s="22">
        <v>269</v>
      </c>
      <c r="I13" s="22">
        <f t="shared" si="1"/>
        <v>373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2">
        <v>881</v>
      </c>
      <c r="F14" s="22">
        <v>523</v>
      </c>
      <c r="G14" s="22">
        <f t="shared" si="0"/>
        <v>1404</v>
      </c>
      <c r="H14" s="22">
        <v>1656</v>
      </c>
      <c r="I14" s="22">
        <f t="shared" si="1"/>
        <v>3060</v>
      </c>
    </row>
    <row r="15" spans="1:10" ht="16.5" customHeight="1" x14ac:dyDescent="0.15">
      <c r="A15" s="14"/>
      <c r="B15" s="18"/>
      <c r="C15" s="35" t="s">
        <v>47</v>
      </c>
      <c r="D15" s="36"/>
      <c r="E15" s="22"/>
      <c r="F15" s="23"/>
      <c r="G15" s="22">
        <f t="shared" si="0"/>
        <v>0</v>
      </c>
      <c r="H15" s="23">
        <v>0</v>
      </c>
      <c r="I15" s="2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2">
        <v>0</v>
      </c>
      <c r="F16" s="22"/>
      <c r="G16" s="22">
        <f t="shared" si="0"/>
        <v>0</v>
      </c>
      <c r="H16" s="22">
        <v>0</v>
      </c>
      <c r="I16" s="2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2">
        <v>172</v>
      </c>
      <c r="F17" s="22"/>
      <c r="G17" s="22">
        <f t="shared" si="0"/>
        <v>172</v>
      </c>
      <c r="H17" s="22">
        <v>6</v>
      </c>
      <c r="I17" s="22">
        <f t="shared" si="1"/>
        <v>178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2">
        <v>82279</v>
      </c>
      <c r="F18" s="22">
        <v>29126</v>
      </c>
      <c r="G18" s="22">
        <f t="shared" si="0"/>
        <v>111405</v>
      </c>
      <c r="H18" s="22">
        <v>21569</v>
      </c>
      <c r="I18" s="22">
        <f t="shared" si="1"/>
        <v>132974</v>
      </c>
    </row>
    <row r="19" spans="1:9" ht="16.5" customHeight="1" x14ac:dyDescent="0.15">
      <c r="A19" s="13"/>
      <c r="B19" s="30"/>
      <c r="C19" s="30"/>
      <c r="D19" s="16" t="s">
        <v>22</v>
      </c>
      <c r="E19" s="22">
        <v>35220</v>
      </c>
      <c r="F19" s="22">
        <v>63396</v>
      </c>
      <c r="G19" s="22">
        <f t="shared" si="0"/>
        <v>98616</v>
      </c>
      <c r="H19" s="22">
        <v>373675</v>
      </c>
      <c r="I19" s="22">
        <f t="shared" si="1"/>
        <v>472291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2">
        <v>0</v>
      </c>
      <c r="F20" s="22">
        <v>0</v>
      </c>
      <c r="G20" s="22">
        <f t="shared" si="0"/>
        <v>0</v>
      </c>
      <c r="H20" s="22">
        <v>1919</v>
      </c>
      <c r="I20" s="22">
        <f t="shared" si="1"/>
        <v>1919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2">
        <v>0</v>
      </c>
      <c r="F21" s="22">
        <v>451</v>
      </c>
      <c r="G21" s="22">
        <f t="shared" si="0"/>
        <v>451</v>
      </c>
      <c r="H21" s="22">
        <v>80215</v>
      </c>
      <c r="I21" s="22">
        <f t="shared" si="1"/>
        <v>80666</v>
      </c>
    </row>
    <row r="22" spans="1:9" ht="16.5" customHeight="1" x14ac:dyDescent="0.15">
      <c r="A22" s="13"/>
      <c r="B22" s="30"/>
      <c r="C22" s="32"/>
      <c r="D22" s="16" t="s">
        <v>25</v>
      </c>
      <c r="E22" s="22">
        <v>0</v>
      </c>
      <c r="F22" s="22">
        <v>1842</v>
      </c>
      <c r="G22" s="22">
        <f t="shared" si="0"/>
        <v>1842</v>
      </c>
      <c r="H22" s="22">
        <v>384355</v>
      </c>
      <c r="I22" s="22">
        <f t="shared" si="1"/>
        <v>386197</v>
      </c>
    </row>
    <row r="23" spans="1:9" ht="16.5" customHeight="1" x14ac:dyDescent="0.15">
      <c r="A23" s="13"/>
      <c r="B23" s="30"/>
      <c r="C23" s="32"/>
      <c r="D23" s="11" t="s">
        <v>10</v>
      </c>
      <c r="E23" s="22">
        <v>0</v>
      </c>
      <c r="F23" s="22">
        <f>SUM(F20:F22)</f>
        <v>2293</v>
      </c>
      <c r="G23" s="22">
        <f t="shared" si="0"/>
        <v>2293</v>
      </c>
      <c r="H23" s="22">
        <f>SUM(H20:H22)</f>
        <v>466489</v>
      </c>
      <c r="I23" s="22">
        <f>SUM(I20:I22)</f>
        <v>468782</v>
      </c>
    </row>
    <row r="24" spans="1:9" ht="16.5" customHeight="1" x14ac:dyDescent="0.15">
      <c r="A24" s="13"/>
      <c r="B24" s="30"/>
      <c r="C24" s="33"/>
      <c r="D24" s="20" t="s">
        <v>48</v>
      </c>
      <c r="E24" s="22"/>
      <c r="F24" s="23">
        <v>192</v>
      </c>
      <c r="G24" s="22">
        <f t="shared" si="0"/>
        <v>192</v>
      </c>
      <c r="H24" s="22">
        <v>63715</v>
      </c>
      <c r="I24" s="22">
        <f t="shared" si="1"/>
        <v>63907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2">
        <v>264</v>
      </c>
      <c r="F25" s="22">
        <v>2762</v>
      </c>
      <c r="G25" s="22">
        <f t="shared" si="0"/>
        <v>3026</v>
      </c>
      <c r="H25" s="22">
        <v>572189</v>
      </c>
      <c r="I25" s="22">
        <f t="shared" si="1"/>
        <v>575215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2">
        <v>297</v>
      </c>
      <c r="F26" s="22">
        <v>204</v>
      </c>
      <c r="G26" s="22">
        <f t="shared" si="0"/>
        <v>501</v>
      </c>
      <c r="H26" s="22">
        <v>2704</v>
      </c>
      <c r="I26" s="22">
        <f t="shared" si="1"/>
        <v>3205</v>
      </c>
    </row>
    <row r="27" spans="1:9" ht="16.5" customHeight="1" x14ac:dyDescent="0.15">
      <c r="A27" s="13"/>
      <c r="B27" s="30"/>
      <c r="C27" s="34"/>
      <c r="D27" s="16" t="s">
        <v>45</v>
      </c>
      <c r="E27" s="22">
        <v>14109</v>
      </c>
      <c r="F27" s="22">
        <v>621</v>
      </c>
      <c r="G27" s="22">
        <f t="shared" si="0"/>
        <v>14730</v>
      </c>
      <c r="H27" s="22">
        <v>509</v>
      </c>
      <c r="I27" s="2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2">
        <v>103001</v>
      </c>
      <c r="F28" s="22">
        <v>91228</v>
      </c>
      <c r="G28" s="22">
        <f t="shared" si="0"/>
        <v>194229</v>
      </c>
      <c r="H28" s="22">
        <v>286337</v>
      </c>
      <c r="I28" s="22">
        <f t="shared" si="1"/>
        <v>480566</v>
      </c>
    </row>
    <row r="29" spans="1:9" ht="16.5" customHeight="1" x14ac:dyDescent="0.15">
      <c r="A29" s="19"/>
      <c r="B29" s="30"/>
      <c r="C29" s="29"/>
      <c r="D29" s="16" t="s">
        <v>10</v>
      </c>
      <c r="E29" s="22">
        <f>SUM(E26:E28)</f>
        <v>117407</v>
      </c>
      <c r="F29" s="22">
        <f>SUM(F26:F28)</f>
        <v>92053</v>
      </c>
      <c r="G29" s="22">
        <f t="shared" si="0"/>
        <v>209460</v>
      </c>
      <c r="H29" s="22">
        <f>SUM(H26:H28)</f>
        <v>289550</v>
      </c>
      <c r="I29" s="22">
        <f>SUM(I26:I28)</f>
        <v>499010</v>
      </c>
    </row>
    <row r="30" spans="1:9" ht="16.5" customHeight="1" x14ac:dyDescent="0.15">
      <c r="A30" s="25" t="s">
        <v>31</v>
      </c>
      <c r="B30" s="26"/>
      <c r="C30" s="26"/>
      <c r="D30" s="27"/>
      <c r="E30" s="22">
        <v>2</v>
      </c>
      <c r="F30" s="22">
        <v>2</v>
      </c>
      <c r="G30" s="22">
        <f t="shared" si="0"/>
        <v>4</v>
      </c>
      <c r="H30" s="22">
        <v>0</v>
      </c>
      <c r="I30" s="2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2">
        <v>40865</v>
      </c>
      <c r="F31" s="22">
        <v>6631</v>
      </c>
      <c r="G31" s="22">
        <f t="shared" si="0"/>
        <v>47496</v>
      </c>
      <c r="H31" s="22">
        <v>4784</v>
      </c>
      <c r="I31" s="22">
        <f t="shared" si="1"/>
        <v>52280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2">
        <v>1361194</v>
      </c>
      <c r="F32" s="22">
        <v>789424</v>
      </c>
      <c r="G32" s="22">
        <f t="shared" si="0"/>
        <v>2150618</v>
      </c>
      <c r="H32" s="22">
        <v>5020006</v>
      </c>
      <c r="I32" s="22">
        <f t="shared" si="1"/>
        <v>7170624</v>
      </c>
    </row>
    <row r="33" spans="1:9" ht="16.5" customHeight="1" x14ac:dyDescent="0.15">
      <c r="A33" s="28"/>
      <c r="B33" s="24" t="s">
        <v>33</v>
      </c>
      <c r="C33" s="24"/>
      <c r="D33" s="24"/>
      <c r="E33" s="22">
        <v>1028441</v>
      </c>
      <c r="F33" s="22">
        <v>607540</v>
      </c>
      <c r="G33" s="22">
        <f t="shared" si="0"/>
        <v>1635981</v>
      </c>
      <c r="H33" s="22">
        <v>3639298</v>
      </c>
      <c r="I33" s="22">
        <f t="shared" si="1"/>
        <v>5275279</v>
      </c>
    </row>
    <row r="34" spans="1:9" ht="16.5" customHeight="1" x14ac:dyDescent="0.15">
      <c r="A34" s="28"/>
      <c r="B34" s="24" t="s">
        <v>34</v>
      </c>
      <c r="C34" s="24"/>
      <c r="D34" s="24"/>
      <c r="E34" s="22">
        <v>702454</v>
      </c>
      <c r="F34" s="22">
        <v>466248</v>
      </c>
      <c r="G34" s="22">
        <f t="shared" si="0"/>
        <v>1168702</v>
      </c>
      <c r="H34" s="22">
        <v>2717395</v>
      </c>
      <c r="I34" s="22">
        <f t="shared" si="1"/>
        <v>3886097</v>
      </c>
    </row>
    <row r="35" spans="1:9" ht="16.5" customHeight="1" x14ac:dyDescent="0.15">
      <c r="A35" s="24" t="s">
        <v>39</v>
      </c>
      <c r="B35" s="24"/>
      <c r="C35" s="24"/>
      <c r="D35" s="24"/>
      <c r="E35" s="22">
        <v>44</v>
      </c>
      <c r="F35" s="22">
        <v>64</v>
      </c>
      <c r="G35" s="22">
        <f t="shared" si="0"/>
        <v>108</v>
      </c>
      <c r="H35" s="22">
        <v>2339</v>
      </c>
      <c r="I35" s="22">
        <f t="shared" si="1"/>
        <v>2447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C15:D15"/>
    <mergeCell ref="G4:I4"/>
    <mergeCell ref="A5:D5"/>
    <mergeCell ref="A6:D6"/>
    <mergeCell ref="A7:D7"/>
    <mergeCell ref="A8:D8"/>
    <mergeCell ref="A9:D9"/>
    <mergeCell ref="B10:B11"/>
    <mergeCell ref="C10:D10"/>
    <mergeCell ref="C11:D11"/>
    <mergeCell ref="B12:B14"/>
    <mergeCell ref="C12:D12"/>
    <mergeCell ref="B16:B24"/>
    <mergeCell ref="C16:C19"/>
    <mergeCell ref="C20:C24"/>
    <mergeCell ref="B25:B29"/>
    <mergeCell ref="C25:D25"/>
    <mergeCell ref="C26:C29"/>
    <mergeCell ref="A35:D35"/>
    <mergeCell ref="A30:D30"/>
    <mergeCell ref="A31:D31"/>
    <mergeCell ref="A32:A34"/>
    <mergeCell ref="B32:D32"/>
    <mergeCell ref="B33:D33"/>
    <mergeCell ref="B34:D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M37"/>
  <sheetViews>
    <sheetView zoomScaleNormal="100" workbookViewId="0">
      <selection activeCell="J1" sqref="J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3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3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3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3" ht="16.5" customHeight="1" x14ac:dyDescent="0.15">
      <c r="A4" s="1" t="s">
        <v>56</v>
      </c>
      <c r="G4" s="37" t="s">
        <v>49</v>
      </c>
      <c r="H4" s="37"/>
      <c r="I4" s="37"/>
    </row>
    <row r="5" spans="1:13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3" ht="16.5" customHeight="1" x14ac:dyDescent="0.15">
      <c r="A6" s="25" t="s">
        <v>40</v>
      </c>
      <c r="B6" s="26"/>
      <c r="C6" s="26"/>
      <c r="D6" s="27"/>
      <c r="E6" s="22">
        <v>120088</v>
      </c>
      <c r="F6" s="22">
        <v>96532</v>
      </c>
      <c r="G6" s="22">
        <f>SUM(E6:F6)</f>
        <v>216620</v>
      </c>
      <c r="H6" s="22">
        <v>868408</v>
      </c>
      <c r="I6" s="22">
        <f>SUM(G6+H6)</f>
        <v>1085028</v>
      </c>
      <c r="J6" s="3"/>
    </row>
    <row r="7" spans="1:13" ht="16.5" customHeight="1" x14ac:dyDescent="0.15">
      <c r="A7" s="25" t="s">
        <v>41</v>
      </c>
      <c r="B7" s="26"/>
      <c r="C7" s="26"/>
      <c r="D7" s="27"/>
      <c r="E7" s="22">
        <v>251</v>
      </c>
      <c r="F7" s="22">
        <v>778</v>
      </c>
      <c r="G7" s="22">
        <f t="shared" ref="G7:G35" si="0">SUM(E7:F7)</f>
        <v>1029</v>
      </c>
      <c r="H7" s="22">
        <v>6527</v>
      </c>
      <c r="I7" s="22">
        <f t="shared" ref="I7:I35" si="1">SUM(G7+H7)</f>
        <v>7556</v>
      </c>
    </row>
    <row r="8" spans="1:13" ht="16.5" customHeight="1" x14ac:dyDescent="0.15">
      <c r="A8" s="25" t="s">
        <v>42</v>
      </c>
      <c r="B8" s="26"/>
      <c r="C8" s="26"/>
      <c r="D8" s="27"/>
      <c r="E8" s="22">
        <v>2166</v>
      </c>
      <c r="F8" s="23">
        <v>939</v>
      </c>
      <c r="G8" s="22">
        <f t="shared" si="0"/>
        <v>3105</v>
      </c>
      <c r="H8" s="22">
        <v>142</v>
      </c>
      <c r="I8" s="22">
        <f t="shared" si="1"/>
        <v>3247</v>
      </c>
    </row>
    <row r="9" spans="1:13" ht="16.5" customHeight="1" x14ac:dyDescent="0.15">
      <c r="A9" s="25" t="s">
        <v>43</v>
      </c>
      <c r="B9" s="26"/>
      <c r="C9" s="26"/>
      <c r="D9" s="27"/>
      <c r="E9" s="22">
        <v>117671</v>
      </c>
      <c r="F9" s="22">
        <v>94815</v>
      </c>
      <c r="G9" s="22">
        <f t="shared" si="0"/>
        <v>212486</v>
      </c>
      <c r="H9" s="22">
        <v>861739</v>
      </c>
      <c r="I9" s="22">
        <f t="shared" si="1"/>
        <v>1074225</v>
      </c>
    </row>
    <row r="10" spans="1:13" ht="16.5" customHeight="1" x14ac:dyDescent="0.15">
      <c r="A10" s="12"/>
      <c r="B10" s="41" t="s">
        <v>6</v>
      </c>
      <c r="C10" s="25" t="s">
        <v>7</v>
      </c>
      <c r="D10" s="27"/>
      <c r="E10" s="22">
        <v>117671</v>
      </c>
      <c r="F10" s="22">
        <v>92522</v>
      </c>
      <c r="G10" s="22">
        <f t="shared" si="0"/>
        <v>210193</v>
      </c>
      <c r="H10" s="22">
        <v>395250</v>
      </c>
      <c r="I10" s="22">
        <f t="shared" si="1"/>
        <v>605443</v>
      </c>
      <c r="M10" s="21"/>
    </row>
    <row r="11" spans="1:13" ht="16.5" customHeight="1" x14ac:dyDescent="0.15">
      <c r="A11" s="13" t="s">
        <v>1</v>
      </c>
      <c r="B11" s="41"/>
      <c r="C11" s="25" t="s">
        <v>8</v>
      </c>
      <c r="D11" s="27"/>
      <c r="E11" s="22">
        <v>0</v>
      </c>
      <c r="F11" s="22">
        <v>2293</v>
      </c>
      <c r="G11" s="22">
        <f t="shared" si="0"/>
        <v>2293</v>
      </c>
      <c r="H11" s="22">
        <v>466489</v>
      </c>
      <c r="I11" s="22">
        <f t="shared" si="1"/>
        <v>468782</v>
      </c>
      <c r="M11" s="21"/>
    </row>
    <row r="12" spans="1:13" ht="16.5" customHeight="1" x14ac:dyDescent="0.15">
      <c r="A12" s="14"/>
      <c r="B12" s="41" t="s">
        <v>16</v>
      </c>
      <c r="C12" s="26" t="s">
        <v>9</v>
      </c>
      <c r="D12" s="27"/>
      <c r="E12" s="22">
        <v>116790</v>
      </c>
      <c r="F12" s="22">
        <v>94292</v>
      </c>
      <c r="G12" s="22">
        <f t="shared" si="0"/>
        <v>211082</v>
      </c>
      <c r="H12" s="22">
        <v>860083</v>
      </c>
      <c r="I12" s="22">
        <f t="shared" si="1"/>
        <v>1071165</v>
      </c>
    </row>
    <row r="13" spans="1:13" ht="16.5" customHeight="1" x14ac:dyDescent="0.15">
      <c r="A13" s="14"/>
      <c r="B13" s="41"/>
      <c r="C13" s="15" t="s">
        <v>17</v>
      </c>
      <c r="D13" s="16" t="s">
        <v>36</v>
      </c>
      <c r="E13" s="22">
        <v>60</v>
      </c>
      <c r="F13" s="22">
        <v>44</v>
      </c>
      <c r="G13" s="22">
        <f t="shared" si="0"/>
        <v>104</v>
      </c>
      <c r="H13" s="22">
        <v>269</v>
      </c>
      <c r="I13" s="22">
        <f t="shared" si="1"/>
        <v>373</v>
      </c>
    </row>
    <row r="14" spans="1:13" ht="16.5" customHeight="1" x14ac:dyDescent="0.15">
      <c r="A14" s="14" t="s">
        <v>2</v>
      </c>
      <c r="B14" s="42"/>
      <c r="C14" s="17" t="s">
        <v>18</v>
      </c>
      <c r="D14" s="16" t="s">
        <v>37</v>
      </c>
      <c r="E14" s="22">
        <v>881</v>
      </c>
      <c r="F14" s="22">
        <v>523</v>
      </c>
      <c r="G14" s="22">
        <f t="shared" si="0"/>
        <v>1404</v>
      </c>
      <c r="H14" s="22">
        <v>1656</v>
      </c>
      <c r="I14" s="22">
        <f t="shared" si="1"/>
        <v>3060</v>
      </c>
    </row>
    <row r="15" spans="1:13" ht="16.5" customHeight="1" x14ac:dyDescent="0.15">
      <c r="A15" s="14"/>
      <c r="B15" s="18"/>
      <c r="C15" s="35" t="s">
        <v>47</v>
      </c>
      <c r="D15" s="36"/>
      <c r="E15" s="22"/>
      <c r="F15" s="23"/>
      <c r="G15" s="22">
        <f t="shared" si="0"/>
        <v>0</v>
      </c>
      <c r="H15" s="23">
        <v>0</v>
      </c>
      <c r="I15" s="22">
        <f t="shared" si="1"/>
        <v>0</v>
      </c>
    </row>
    <row r="16" spans="1:13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2">
        <v>0</v>
      </c>
      <c r="F16" s="22"/>
      <c r="G16" s="22">
        <f t="shared" si="0"/>
        <v>0</v>
      </c>
      <c r="H16" s="22">
        <v>0</v>
      </c>
      <c r="I16" s="2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2">
        <v>172</v>
      </c>
      <c r="F17" s="22"/>
      <c r="G17" s="22">
        <f t="shared" si="0"/>
        <v>172</v>
      </c>
      <c r="H17" s="22">
        <v>6</v>
      </c>
      <c r="I17" s="22">
        <f t="shared" si="1"/>
        <v>178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2">
        <v>82279</v>
      </c>
      <c r="F18" s="22">
        <v>29126</v>
      </c>
      <c r="G18" s="22">
        <f t="shared" si="0"/>
        <v>111405</v>
      </c>
      <c r="H18" s="22">
        <v>21569</v>
      </c>
      <c r="I18" s="22">
        <f t="shared" si="1"/>
        <v>132974</v>
      </c>
    </row>
    <row r="19" spans="1:9" ht="16.5" customHeight="1" x14ac:dyDescent="0.15">
      <c r="A19" s="13"/>
      <c r="B19" s="30"/>
      <c r="C19" s="30"/>
      <c r="D19" s="16" t="s">
        <v>22</v>
      </c>
      <c r="E19" s="22">
        <v>35220</v>
      </c>
      <c r="F19" s="22">
        <v>63396</v>
      </c>
      <c r="G19" s="22">
        <f t="shared" si="0"/>
        <v>98616</v>
      </c>
      <c r="H19" s="22">
        <v>373675</v>
      </c>
      <c r="I19" s="22">
        <f t="shared" si="1"/>
        <v>472291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2">
        <v>0</v>
      </c>
      <c r="F20" s="22">
        <v>0</v>
      </c>
      <c r="G20" s="22">
        <f t="shared" si="0"/>
        <v>0</v>
      </c>
      <c r="H20" s="22">
        <v>1919</v>
      </c>
      <c r="I20" s="22">
        <f t="shared" si="1"/>
        <v>1919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2">
        <v>0</v>
      </c>
      <c r="F21" s="22">
        <v>451</v>
      </c>
      <c r="G21" s="22">
        <f t="shared" si="0"/>
        <v>451</v>
      </c>
      <c r="H21" s="22">
        <v>80215</v>
      </c>
      <c r="I21" s="22">
        <f t="shared" si="1"/>
        <v>80666</v>
      </c>
    </row>
    <row r="22" spans="1:9" ht="16.5" customHeight="1" x14ac:dyDescent="0.15">
      <c r="A22" s="13"/>
      <c r="B22" s="30"/>
      <c r="C22" s="32"/>
      <c r="D22" s="16" t="s">
        <v>25</v>
      </c>
      <c r="E22" s="22">
        <v>0</v>
      </c>
      <c r="F22" s="22">
        <v>1842</v>
      </c>
      <c r="G22" s="22">
        <f t="shared" si="0"/>
        <v>1842</v>
      </c>
      <c r="H22" s="22">
        <v>384355</v>
      </c>
      <c r="I22" s="22">
        <f t="shared" si="1"/>
        <v>386197</v>
      </c>
    </row>
    <row r="23" spans="1:9" ht="16.5" customHeight="1" x14ac:dyDescent="0.15">
      <c r="A23" s="13"/>
      <c r="B23" s="30"/>
      <c r="C23" s="32"/>
      <c r="D23" s="11" t="s">
        <v>10</v>
      </c>
      <c r="E23" s="22">
        <v>0</v>
      </c>
      <c r="F23" s="22">
        <f>SUM(F20:F22)</f>
        <v>2293</v>
      </c>
      <c r="G23" s="22">
        <f t="shared" si="0"/>
        <v>2293</v>
      </c>
      <c r="H23" s="22">
        <f>SUM(H20:H22)</f>
        <v>466489</v>
      </c>
      <c r="I23" s="22">
        <f>SUM(I20:I22)</f>
        <v>468782</v>
      </c>
    </row>
    <row r="24" spans="1:9" ht="16.5" customHeight="1" x14ac:dyDescent="0.15">
      <c r="A24" s="13"/>
      <c r="B24" s="30"/>
      <c r="C24" s="33"/>
      <c r="D24" s="20" t="s">
        <v>48</v>
      </c>
      <c r="E24" s="22"/>
      <c r="F24" s="23">
        <v>192</v>
      </c>
      <c r="G24" s="22">
        <f t="shared" si="0"/>
        <v>192</v>
      </c>
      <c r="H24" s="22">
        <v>63715</v>
      </c>
      <c r="I24" s="22">
        <f t="shared" si="1"/>
        <v>63907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2">
        <v>264</v>
      </c>
      <c r="F25" s="22">
        <v>2762</v>
      </c>
      <c r="G25" s="22">
        <f t="shared" si="0"/>
        <v>3026</v>
      </c>
      <c r="H25" s="22">
        <v>572189</v>
      </c>
      <c r="I25" s="22">
        <f t="shared" si="1"/>
        <v>575215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2">
        <v>297</v>
      </c>
      <c r="F26" s="22">
        <v>204</v>
      </c>
      <c r="G26" s="22">
        <f t="shared" si="0"/>
        <v>501</v>
      </c>
      <c r="H26" s="22">
        <v>2704</v>
      </c>
      <c r="I26" s="22">
        <f t="shared" si="1"/>
        <v>3205</v>
      </c>
    </row>
    <row r="27" spans="1:9" ht="16.5" customHeight="1" x14ac:dyDescent="0.15">
      <c r="A27" s="13"/>
      <c r="B27" s="30"/>
      <c r="C27" s="34"/>
      <c r="D27" s="16" t="s">
        <v>45</v>
      </c>
      <c r="E27" s="22">
        <v>14109</v>
      </c>
      <c r="F27" s="22">
        <v>621</v>
      </c>
      <c r="G27" s="22">
        <f t="shared" si="0"/>
        <v>14730</v>
      </c>
      <c r="H27" s="22">
        <v>509</v>
      </c>
      <c r="I27" s="2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2">
        <v>103001</v>
      </c>
      <c r="F28" s="22">
        <v>91228</v>
      </c>
      <c r="G28" s="22">
        <f t="shared" si="0"/>
        <v>194229</v>
      </c>
      <c r="H28" s="22">
        <v>286337</v>
      </c>
      <c r="I28" s="22">
        <f t="shared" si="1"/>
        <v>480566</v>
      </c>
    </row>
    <row r="29" spans="1:9" ht="16.5" customHeight="1" x14ac:dyDescent="0.15">
      <c r="A29" s="19"/>
      <c r="B29" s="30"/>
      <c r="C29" s="29"/>
      <c r="D29" s="16" t="s">
        <v>10</v>
      </c>
      <c r="E29" s="22">
        <f>SUM(E26:E28)</f>
        <v>117407</v>
      </c>
      <c r="F29" s="22">
        <f>SUM(F26:F28)</f>
        <v>92053</v>
      </c>
      <c r="G29" s="22">
        <f t="shared" si="0"/>
        <v>209460</v>
      </c>
      <c r="H29" s="22">
        <f>SUM(H26:H28)</f>
        <v>289550</v>
      </c>
      <c r="I29" s="22">
        <f>SUM(I26:I28)</f>
        <v>499010</v>
      </c>
    </row>
    <row r="30" spans="1:9" ht="16.5" customHeight="1" x14ac:dyDescent="0.15">
      <c r="A30" s="25" t="s">
        <v>31</v>
      </c>
      <c r="B30" s="26"/>
      <c r="C30" s="26"/>
      <c r="D30" s="27"/>
      <c r="E30" s="22">
        <v>2</v>
      </c>
      <c r="F30" s="22">
        <v>2</v>
      </c>
      <c r="G30" s="22">
        <f t="shared" si="0"/>
        <v>4</v>
      </c>
      <c r="H30" s="22">
        <v>0</v>
      </c>
      <c r="I30" s="2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2">
        <v>40865</v>
      </c>
      <c r="F31" s="22">
        <v>6631</v>
      </c>
      <c r="G31" s="22">
        <f t="shared" si="0"/>
        <v>47496</v>
      </c>
      <c r="H31" s="22">
        <v>4784</v>
      </c>
      <c r="I31" s="22">
        <f t="shared" si="1"/>
        <v>52280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2">
        <v>1361194</v>
      </c>
      <c r="F32" s="22">
        <v>789424</v>
      </c>
      <c r="G32" s="22">
        <f t="shared" si="0"/>
        <v>2150618</v>
      </c>
      <c r="H32" s="22">
        <v>5020006</v>
      </c>
      <c r="I32" s="22">
        <f t="shared" si="1"/>
        <v>7170624</v>
      </c>
    </row>
    <row r="33" spans="1:9" ht="16.5" customHeight="1" x14ac:dyDescent="0.15">
      <c r="A33" s="28"/>
      <c r="B33" s="24" t="s">
        <v>33</v>
      </c>
      <c r="C33" s="24"/>
      <c r="D33" s="24"/>
      <c r="E33" s="22">
        <v>1028441</v>
      </c>
      <c r="F33" s="22">
        <v>607540</v>
      </c>
      <c r="G33" s="22">
        <f t="shared" si="0"/>
        <v>1635981</v>
      </c>
      <c r="H33" s="22">
        <v>3639298</v>
      </c>
      <c r="I33" s="22">
        <f t="shared" si="1"/>
        <v>5275279</v>
      </c>
    </row>
    <row r="34" spans="1:9" ht="16.5" customHeight="1" x14ac:dyDescent="0.15">
      <c r="A34" s="28"/>
      <c r="B34" s="24" t="s">
        <v>34</v>
      </c>
      <c r="C34" s="24"/>
      <c r="D34" s="24"/>
      <c r="E34" s="22">
        <v>702454</v>
      </c>
      <c r="F34" s="22">
        <v>466248</v>
      </c>
      <c r="G34" s="22">
        <f t="shared" si="0"/>
        <v>1168702</v>
      </c>
      <c r="H34" s="22">
        <v>2717395</v>
      </c>
      <c r="I34" s="22">
        <f t="shared" si="1"/>
        <v>3886097</v>
      </c>
    </row>
    <row r="35" spans="1:9" ht="16.5" customHeight="1" x14ac:dyDescent="0.15">
      <c r="A35" s="24" t="s">
        <v>39</v>
      </c>
      <c r="B35" s="24"/>
      <c r="C35" s="24"/>
      <c r="D35" s="24"/>
      <c r="E35" s="22">
        <v>44</v>
      </c>
      <c r="F35" s="22">
        <v>64</v>
      </c>
      <c r="G35" s="22">
        <f t="shared" si="0"/>
        <v>108</v>
      </c>
      <c r="H35" s="22">
        <v>2339</v>
      </c>
      <c r="I35" s="22">
        <f t="shared" si="1"/>
        <v>2447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C15:D15"/>
    <mergeCell ref="G4:I4"/>
    <mergeCell ref="A5:D5"/>
    <mergeCell ref="A6:D6"/>
    <mergeCell ref="A7:D7"/>
    <mergeCell ref="A8:D8"/>
    <mergeCell ref="A9:D9"/>
    <mergeCell ref="B10:B11"/>
    <mergeCell ref="C10:D10"/>
    <mergeCell ref="C11:D11"/>
    <mergeCell ref="B12:B14"/>
    <mergeCell ref="C12:D12"/>
    <mergeCell ref="B16:B24"/>
    <mergeCell ref="C16:C19"/>
    <mergeCell ref="C20:C24"/>
    <mergeCell ref="B25:B29"/>
    <mergeCell ref="C25:D25"/>
    <mergeCell ref="C26:C29"/>
    <mergeCell ref="A35:D35"/>
    <mergeCell ref="A30:D30"/>
    <mergeCell ref="A31:D31"/>
    <mergeCell ref="A32:A34"/>
    <mergeCell ref="B32:D32"/>
    <mergeCell ref="B33:D33"/>
    <mergeCell ref="B34:D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J37"/>
  <sheetViews>
    <sheetView zoomScaleNormal="100" workbookViewId="0">
      <selection activeCell="E6" sqref="E6:I35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57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120088</v>
      </c>
      <c r="F6" s="2">
        <v>96532</v>
      </c>
      <c r="G6" s="2">
        <f>SUM(E6:F6)</f>
        <v>216620</v>
      </c>
      <c r="H6" s="2">
        <v>868408</v>
      </c>
      <c r="I6" s="2">
        <f>SUM(G6+H6)</f>
        <v>1085028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251</v>
      </c>
      <c r="F7" s="2">
        <v>778</v>
      </c>
      <c r="G7" s="2">
        <f t="shared" ref="G7:G35" si="0">SUM(E7:F7)</f>
        <v>1029</v>
      </c>
      <c r="H7" s="2">
        <v>6527</v>
      </c>
      <c r="I7" s="2">
        <f t="shared" ref="I7:I35" si="1">SUM(G7+H7)</f>
        <v>7556</v>
      </c>
    </row>
    <row r="8" spans="1:10" ht="16.5" customHeight="1" x14ac:dyDescent="0.15">
      <c r="A8" s="25" t="s">
        <v>42</v>
      </c>
      <c r="B8" s="26"/>
      <c r="C8" s="26"/>
      <c r="D8" s="27"/>
      <c r="E8" s="2">
        <v>2166</v>
      </c>
      <c r="F8" s="4">
        <v>939</v>
      </c>
      <c r="G8" s="2">
        <f t="shared" si="0"/>
        <v>3105</v>
      </c>
      <c r="H8" s="2">
        <v>142</v>
      </c>
      <c r="I8" s="2">
        <f t="shared" si="1"/>
        <v>3247</v>
      </c>
    </row>
    <row r="9" spans="1:10" ht="16.5" customHeight="1" x14ac:dyDescent="0.15">
      <c r="A9" s="25" t="s">
        <v>43</v>
      </c>
      <c r="B9" s="26"/>
      <c r="C9" s="26"/>
      <c r="D9" s="27"/>
      <c r="E9" s="2">
        <v>117671</v>
      </c>
      <c r="F9" s="2">
        <v>94815</v>
      </c>
      <c r="G9" s="2">
        <f t="shared" si="0"/>
        <v>212486</v>
      </c>
      <c r="H9" s="2">
        <v>861739</v>
      </c>
      <c r="I9" s="2">
        <f t="shared" si="1"/>
        <v>1074225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117671</v>
      </c>
      <c r="F10" s="2">
        <v>92522</v>
      </c>
      <c r="G10" s="2">
        <f t="shared" si="0"/>
        <v>210193</v>
      </c>
      <c r="H10" s="2">
        <v>395250</v>
      </c>
      <c r="I10" s="2">
        <f t="shared" si="1"/>
        <v>605443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>
        <v>0</v>
      </c>
      <c r="F11" s="2">
        <v>2293</v>
      </c>
      <c r="G11" s="2">
        <f t="shared" si="0"/>
        <v>2293</v>
      </c>
      <c r="H11" s="2">
        <v>466489</v>
      </c>
      <c r="I11" s="2">
        <f t="shared" si="1"/>
        <v>468782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116790</v>
      </c>
      <c r="F12" s="2">
        <v>94292</v>
      </c>
      <c r="G12" s="2">
        <f t="shared" si="0"/>
        <v>211082</v>
      </c>
      <c r="H12" s="2">
        <v>860083</v>
      </c>
      <c r="I12" s="2">
        <f t="shared" si="1"/>
        <v>1071165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60</v>
      </c>
      <c r="F13" s="2">
        <v>44</v>
      </c>
      <c r="G13" s="2">
        <f t="shared" si="0"/>
        <v>104</v>
      </c>
      <c r="H13" s="2">
        <v>269</v>
      </c>
      <c r="I13" s="2">
        <f t="shared" si="1"/>
        <v>373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881</v>
      </c>
      <c r="F14" s="2">
        <v>523</v>
      </c>
      <c r="G14" s="2">
        <f t="shared" si="0"/>
        <v>1404</v>
      </c>
      <c r="H14" s="2">
        <v>1656</v>
      </c>
      <c r="I14" s="2">
        <f t="shared" si="1"/>
        <v>3060</v>
      </c>
    </row>
    <row r="15" spans="1:10" ht="16.5" customHeight="1" x14ac:dyDescent="0.15">
      <c r="A15" s="14"/>
      <c r="B15" s="18"/>
      <c r="C15" s="35" t="s">
        <v>47</v>
      </c>
      <c r="D15" s="36"/>
      <c r="E15" s="2"/>
      <c r="F15" s="4"/>
      <c r="G15" s="2">
        <f t="shared" si="0"/>
        <v>0</v>
      </c>
      <c r="H15" s="4">
        <v>0</v>
      </c>
      <c r="I15" s="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/>
      <c r="G16" s="2">
        <f t="shared" si="0"/>
        <v>0</v>
      </c>
      <c r="H16" s="2">
        <v>0</v>
      </c>
      <c r="I16" s="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172</v>
      </c>
      <c r="F17" s="2"/>
      <c r="G17" s="2">
        <f t="shared" si="0"/>
        <v>172</v>
      </c>
      <c r="H17" s="2">
        <v>6</v>
      </c>
      <c r="I17" s="2">
        <f t="shared" si="1"/>
        <v>178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82279</v>
      </c>
      <c r="F18" s="2">
        <v>29126</v>
      </c>
      <c r="G18" s="2">
        <f t="shared" si="0"/>
        <v>111405</v>
      </c>
      <c r="H18" s="2">
        <v>21569</v>
      </c>
      <c r="I18" s="2">
        <f t="shared" si="1"/>
        <v>132974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35220</v>
      </c>
      <c r="F19" s="2">
        <v>63396</v>
      </c>
      <c r="G19" s="2">
        <f t="shared" si="0"/>
        <v>98616</v>
      </c>
      <c r="H19" s="2">
        <v>373675</v>
      </c>
      <c r="I19" s="2">
        <f t="shared" si="1"/>
        <v>472291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f t="shared" si="0"/>
        <v>0</v>
      </c>
      <c r="H20" s="2">
        <v>1919</v>
      </c>
      <c r="I20" s="2">
        <f t="shared" si="1"/>
        <v>1919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451</v>
      </c>
      <c r="G21" s="2">
        <f t="shared" si="0"/>
        <v>451</v>
      </c>
      <c r="H21" s="2">
        <v>80215</v>
      </c>
      <c r="I21" s="2">
        <f t="shared" si="1"/>
        <v>80666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1842</v>
      </c>
      <c r="G22" s="2">
        <f t="shared" si="0"/>
        <v>1842</v>
      </c>
      <c r="H22" s="2">
        <v>384355</v>
      </c>
      <c r="I22" s="2">
        <f t="shared" si="1"/>
        <v>386197</v>
      </c>
    </row>
    <row r="23" spans="1:9" ht="16.5" customHeight="1" x14ac:dyDescent="0.15">
      <c r="A23" s="13"/>
      <c r="B23" s="30"/>
      <c r="C23" s="32"/>
      <c r="D23" s="11" t="s">
        <v>10</v>
      </c>
      <c r="E23" s="2">
        <v>0</v>
      </c>
      <c r="F23" s="2">
        <f>SUM(F20:F22)</f>
        <v>2293</v>
      </c>
      <c r="G23" s="2">
        <f t="shared" si="0"/>
        <v>2293</v>
      </c>
      <c r="H23" s="2">
        <f>SUM(H20:H22)</f>
        <v>466489</v>
      </c>
      <c r="I23" s="2">
        <f>SUM(I20:I22)</f>
        <v>468782</v>
      </c>
    </row>
    <row r="24" spans="1:9" ht="16.5" customHeight="1" x14ac:dyDescent="0.15">
      <c r="A24" s="13"/>
      <c r="B24" s="30"/>
      <c r="C24" s="33"/>
      <c r="D24" s="20" t="s">
        <v>48</v>
      </c>
      <c r="E24" s="2"/>
      <c r="F24" s="4">
        <v>192</v>
      </c>
      <c r="G24" s="2">
        <f t="shared" si="0"/>
        <v>192</v>
      </c>
      <c r="H24" s="2">
        <v>63715</v>
      </c>
      <c r="I24" s="2">
        <f t="shared" si="1"/>
        <v>63907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264</v>
      </c>
      <c r="F25" s="2">
        <v>2762</v>
      </c>
      <c r="G25" s="2">
        <f t="shared" si="0"/>
        <v>3026</v>
      </c>
      <c r="H25" s="2">
        <v>572189</v>
      </c>
      <c r="I25" s="2">
        <f t="shared" si="1"/>
        <v>575215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297</v>
      </c>
      <c r="F26" s="2">
        <v>204</v>
      </c>
      <c r="G26" s="2">
        <f t="shared" si="0"/>
        <v>501</v>
      </c>
      <c r="H26" s="2">
        <v>2704</v>
      </c>
      <c r="I26" s="2">
        <f t="shared" si="1"/>
        <v>3205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14109</v>
      </c>
      <c r="F27" s="2">
        <v>621</v>
      </c>
      <c r="G27" s="2">
        <f t="shared" si="0"/>
        <v>14730</v>
      </c>
      <c r="H27" s="2">
        <v>509</v>
      </c>
      <c r="I27" s="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103001</v>
      </c>
      <c r="F28" s="2">
        <v>91228</v>
      </c>
      <c r="G28" s="2">
        <f t="shared" si="0"/>
        <v>194229</v>
      </c>
      <c r="H28" s="2">
        <v>286337</v>
      </c>
      <c r="I28" s="2">
        <f t="shared" si="1"/>
        <v>480566</v>
      </c>
    </row>
    <row r="29" spans="1:9" ht="16.5" customHeight="1" x14ac:dyDescent="0.15">
      <c r="A29" s="19"/>
      <c r="B29" s="30"/>
      <c r="C29" s="29"/>
      <c r="D29" s="16" t="s">
        <v>10</v>
      </c>
      <c r="E29" s="2">
        <f>SUM(E26:E28)</f>
        <v>117407</v>
      </c>
      <c r="F29" s="2">
        <f>SUM(F26:F28)</f>
        <v>92053</v>
      </c>
      <c r="G29" s="2">
        <f t="shared" si="0"/>
        <v>209460</v>
      </c>
      <c r="H29" s="2">
        <f>SUM(H26:H28)</f>
        <v>289550</v>
      </c>
      <c r="I29" s="2">
        <f>SUM(I26:I28)</f>
        <v>499010</v>
      </c>
    </row>
    <row r="30" spans="1:9" ht="16.5" customHeight="1" x14ac:dyDescent="0.15">
      <c r="A30" s="25" t="s">
        <v>31</v>
      </c>
      <c r="B30" s="26"/>
      <c r="C30" s="26"/>
      <c r="D30" s="27"/>
      <c r="E30" s="2">
        <v>2</v>
      </c>
      <c r="F30" s="2">
        <v>2</v>
      </c>
      <c r="G30" s="2">
        <f t="shared" si="0"/>
        <v>4</v>
      </c>
      <c r="H30" s="2">
        <v>0</v>
      </c>
      <c r="I30" s="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">
        <v>40865</v>
      </c>
      <c r="F31" s="2">
        <v>6631</v>
      </c>
      <c r="G31" s="2">
        <f t="shared" si="0"/>
        <v>47496</v>
      </c>
      <c r="H31" s="2">
        <v>4784</v>
      </c>
      <c r="I31" s="2">
        <f t="shared" si="1"/>
        <v>52280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1361194</v>
      </c>
      <c r="F32" s="2">
        <v>789424</v>
      </c>
      <c r="G32" s="2">
        <f t="shared" si="0"/>
        <v>2150618</v>
      </c>
      <c r="H32" s="2">
        <v>5020006</v>
      </c>
      <c r="I32" s="2">
        <f t="shared" si="1"/>
        <v>7170624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1028441</v>
      </c>
      <c r="F33" s="2">
        <v>607540</v>
      </c>
      <c r="G33" s="2">
        <f t="shared" si="0"/>
        <v>1635981</v>
      </c>
      <c r="H33" s="2">
        <v>3639298</v>
      </c>
      <c r="I33" s="2">
        <f t="shared" si="1"/>
        <v>5275279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702454</v>
      </c>
      <c r="F34" s="2">
        <v>466248</v>
      </c>
      <c r="G34" s="2">
        <f t="shared" si="0"/>
        <v>1168702</v>
      </c>
      <c r="H34" s="2">
        <v>2717395</v>
      </c>
      <c r="I34" s="2">
        <f t="shared" si="1"/>
        <v>3886097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f t="shared" si="0"/>
        <v>108</v>
      </c>
      <c r="H35" s="2">
        <v>2339</v>
      </c>
      <c r="I35" s="2">
        <f t="shared" si="1"/>
        <v>2447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C15:D15"/>
    <mergeCell ref="G4:I4"/>
    <mergeCell ref="A5:D5"/>
    <mergeCell ref="A6:D6"/>
    <mergeCell ref="A7:D7"/>
    <mergeCell ref="A8:D8"/>
    <mergeCell ref="A9:D9"/>
    <mergeCell ref="B10:B11"/>
    <mergeCell ref="C10:D10"/>
    <mergeCell ref="C11:D11"/>
    <mergeCell ref="B12:B14"/>
    <mergeCell ref="C12:D12"/>
    <mergeCell ref="B16:B24"/>
    <mergeCell ref="C16:C19"/>
    <mergeCell ref="C20:C24"/>
    <mergeCell ref="B25:B29"/>
    <mergeCell ref="C25:D25"/>
    <mergeCell ref="C26:C29"/>
    <mergeCell ref="A35:D35"/>
    <mergeCell ref="A30:D30"/>
    <mergeCell ref="A31:D31"/>
    <mergeCell ref="A32:A34"/>
    <mergeCell ref="B32:D32"/>
    <mergeCell ref="B33:D33"/>
    <mergeCell ref="B34:D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zoomScaleNormal="100" workbookViewId="0">
      <selection activeCell="J1" sqref="J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54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120088</v>
      </c>
      <c r="F6" s="2">
        <v>96532</v>
      </c>
      <c r="G6" s="2">
        <f>SUM(E6:F6)</f>
        <v>216620</v>
      </c>
      <c r="H6" s="2">
        <v>868408</v>
      </c>
      <c r="I6" s="2">
        <f>SUM(G6+H6)</f>
        <v>1085028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251</v>
      </c>
      <c r="F7" s="2">
        <v>778</v>
      </c>
      <c r="G7" s="2">
        <f t="shared" ref="G7:G35" si="0">SUM(E7:F7)</f>
        <v>1029</v>
      </c>
      <c r="H7" s="2">
        <v>6527</v>
      </c>
      <c r="I7" s="2">
        <f t="shared" ref="I7:I35" si="1">SUM(G7+H7)</f>
        <v>7556</v>
      </c>
    </row>
    <row r="8" spans="1:10" ht="16.5" customHeight="1" x14ac:dyDescent="0.15">
      <c r="A8" s="25" t="s">
        <v>42</v>
      </c>
      <c r="B8" s="26"/>
      <c r="C8" s="26"/>
      <c r="D8" s="27"/>
      <c r="E8" s="2">
        <v>2166</v>
      </c>
      <c r="F8" s="4">
        <v>939</v>
      </c>
      <c r="G8" s="2">
        <f t="shared" si="0"/>
        <v>3105</v>
      </c>
      <c r="H8" s="2">
        <v>142</v>
      </c>
      <c r="I8" s="2">
        <f t="shared" si="1"/>
        <v>3247</v>
      </c>
    </row>
    <row r="9" spans="1:10" ht="16.5" customHeight="1" x14ac:dyDescent="0.15">
      <c r="A9" s="25" t="s">
        <v>43</v>
      </c>
      <c r="B9" s="26"/>
      <c r="C9" s="26"/>
      <c r="D9" s="27"/>
      <c r="E9" s="2">
        <v>117671</v>
      </c>
      <c r="F9" s="2">
        <v>94815</v>
      </c>
      <c r="G9" s="2">
        <f t="shared" si="0"/>
        <v>212486</v>
      </c>
      <c r="H9" s="2">
        <v>861739</v>
      </c>
      <c r="I9" s="2">
        <f t="shared" si="1"/>
        <v>1074225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117671</v>
      </c>
      <c r="F10" s="2">
        <v>92522</v>
      </c>
      <c r="G10" s="2">
        <f t="shared" si="0"/>
        <v>210193</v>
      </c>
      <c r="H10" s="2">
        <v>395250</v>
      </c>
      <c r="I10" s="2">
        <f t="shared" si="1"/>
        <v>605443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>
        <v>0</v>
      </c>
      <c r="F11" s="2">
        <v>2293</v>
      </c>
      <c r="G11" s="2">
        <f t="shared" si="0"/>
        <v>2293</v>
      </c>
      <c r="H11" s="2">
        <v>466489</v>
      </c>
      <c r="I11" s="2">
        <f t="shared" si="1"/>
        <v>468782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116790</v>
      </c>
      <c r="F12" s="2">
        <v>94292</v>
      </c>
      <c r="G12" s="2">
        <f t="shared" si="0"/>
        <v>211082</v>
      </c>
      <c r="H12" s="2">
        <v>860083</v>
      </c>
      <c r="I12" s="2">
        <f t="shared" si="1"/>
        <v>1071165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60</v>
      </c>
      <c r="F13" s="2">
        <v>44</v>
      </c>
      <c r="G13" s="2">
        <f t="shared" si="0"/>
        <v>104</v>
      </c>
      <c r="H13" s="2">
        <v>269</v>
      </c>
      <c r="I13" s="2">
        <f t="shared" si="1"/>
        <v>373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881</v>
      </c>
      <c r="F14" s="2">
        <v>523</v>
      </c>
      <c r="G14" s="2">
        <f t="shared" si="0"/>
        <v>1404</v>
      </c>
      <c r="H14" s="2">
        <v>1656</v>
      </c>
      <c r="I14" s="2">
        <f t="shared" si="1"/>
        <v>3060</v>
      </c>
    </row>
    <row r="15" spans="1:10" ht="16.5" customHeight="1" x14ac:dyDescent="0.15">
      <c r="A15" s="14"/>
      <c r="B15" s="18"/>
      <c r="C15" s="35" t="s">
        <v>47</v>
      </c>
      <c r="D15" s="36"/>
      <c r="E15" s="2"/>
      <c r="F15" s="4"/>
      <c r="G15" s="2">
        <f t="shared" si="0"/>
        <v>0</v>
      </c>
      <c r="H15" s="4">
        <v>0</v>
      </c>
      <c r="I15" s="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/>
      <c r="G16" s="2">
        <f t="shared" si="0"/>
        <v>0</v>
      </c>
      <c r="H16" s="2">
        <v>0</v>
      </c>
      <c r="I16" s="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172</v>
      </c>
      <c r="F17" s="2"/>
      <c r="G17" s="2">
        <f t="shared" si="0"/>
        <v>172</v>
      </c>
      <c r="H17" s="2">
        <v>6</v>
      </c>
      <c r="I17" s="2">
        <f t="shared" si="1"/>
        <v>178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82279</v>
      </c>
      <c r="F18" s="2">
        <v>29126</v>
      </c>
      <c r="G18" s="2">
        <f t="shared" si="0"/>
        <v>111405</v>
      </c>
      <c r="H18" s="2">
        <v>21569</v>
      </c>
      <c r="I18" s="2">
        <f t="shared" si="1"/>
        <v>132974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35220</v>
      </c>
      <c r="F19" s="2">
        <v>63396</v>
      </c>
      <c r="G19" s="2">
        <f t="shared" si="0"/>
        <v>98616</v>
      </c>
      <c r="H19" s="2">
        <v>373675</v>
      </c>
      <c r="I19" s="2">
        <f t="shared" si="1"/>
        <v>472291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f t="shared" si="0"/>
        <v>0</v>
      </c>
      <c r="H20" s="2">
        <v>1919</v>
      </c>
      <c r="I20" s="2">
        <f t="shared" si="1"/>
        <v>1919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451</v>
      </c>
      <c r="G21" s="2">
        <f t="shared" si="0"/>
        <v>451</v>
      </c>
      <c r="H21" s="2">
        <v>80215</v>
      </c>
      <c r="I21" s="2">
        <f t="shared" si="1"/>
        <v>80666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1842</v>
      </c>
      <c r="G22" s="2">
        <f t="shared" si="0"/>
        <v>1842</v>
      </c>
      <c r="H22" s="2">
        <v>384355</v>
      </c>
      <c r="I22" s="2">
        <f t="shared" si="1"/>
        <v>386197</v>
      </c>
    </row>
    <row r="23" spans="1:9" ht="16.5" customHeight="1" x14ac:dyDescent="0.15">
      <c r="A23" s="13"/>
      <c r="B23" s="30"/>
      <c r="C23" s="32"/>
      <c r="D23" s="11" t="s">
        <v>10</v>
      </c>
      <c r="E23" s="2">
        <v>0</v>
      </c>
      <c r="F23" s="2">
        <f>SUM(F20:F22)</f>
        <v>2293</v>
      </c>
      <c r="G23" s="2">
        <f t="shared" si="0"/>
        <v>2293</v>
      </c>
      <c r="H23" s="2">
        <f>SUM(H20:H22)</f>
        <v>466489</v>
      </c>
      <c r="I23" s="2">
        <f>SUM(I20:I22)</f>
        <v>468782</v>
      </c>
    </row>
    <row r="24" spans="1:9" ht="16.5" customHeight="1" x14ac:dyDescent="0.15">
      <c r="A24" s="13"/>
      <c r="B24" s="30"/>
      <c r="C24" s="33"/>
      <c r="D24" s="20" t="s">
        <v>48</v>
      </c>
      <c r="E24" s="2"/>
      <c r="F24" s="4">
        <v>192</v>
      </c>
      <c r="G24" s="2">
        <f t="shared" si="0"/>
        <v>192</v>
      </c>
      <c r="H24" s="2">
        <v>63715</v>
      </c>
      <c r="I24" s="2">
        <f t="shared" si="1"/>
        <v>63907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264</v>
      </c>
      <c r="F25" s="2">
        <v>2762</v>
      </c>
      <c r="G25" s="2">
        <f t="shared" si="0"/>
        <v>3026</v>
      </c>
      <c r="H25" s="2">
        <v>572189</v>
      </c>
      <c r="I25" s="2">
        <f t="shared" si="1"/>
        <v>575215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297</v>
      </c>
      <c r="F26" s="2">
        <v>204</v>
      </c>
      <c r="G26" s="2">
        <f t="shared" si="0"/>
        <v>501</v>
      </c>
      <c r="H26" s="2">
        <v>2704</v>
      </c>
      <c r="I26" s="2">
        <f t="shared" si="1"/>
        <v>3205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14109</v>
      </c>
      <c r="F27" s="2">
        <v>621</v>
      </c>
      <c r="G27" s="2">
        <f t="shared" si="0"/>
        <v>14730</v>
      </c>
      <c r="H27" s="2">
        <v>509</v>
      </c>
      <c r="I27" s="2">
        <f t="shared" si="1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103001</v>
      </c>
      <c r="F28" s="2">
        <v>91228</v>
      </c>
      <c r="G28" s="2">
        <f t="shared" si="0"/>
        <v>194229</v>
      </c>
      <c r="H28" s="2">
        <v>286337</v>
      </c>
      <c r="I28" s="2">
        <f t="shared" si="1"/>
        <v>480566</v>
      </c>
    </row>
    <row r="29" spans="1:9" ht="16.5" customHeight="1" x14ac:dyDescent="0.15">
      <c r="A29" s="19"/>
      <c r="B29" s="30"/>
      <c r="C29" s="29"/>
      <c r="D29" s="16" t="s">
        <v>10</v>
      </c>
      <c r="E29" s="2">
        <f>SUM(E26:E28)</f>
        <v>117407</v>
      </c>
      <c r="F29" s="2">
        <f>SUM(F26:F28)</f>
        <v>92053</v>
      </c>
      <c r="G29" s="2">
        <f t="shared" si="0"/>
        <v>209460</v>
      </c>
      <c r="H29" s="2">
        <f>SUM(H26:H28)</f>
        <v>289550</v>
      </c>
      <c r="I29" s="2">
        <f>SUM(I26:I28)</f>
        <v>499010</v>
      </c>
    </row>
    <row r="30" spans="1:9" ht="16.5" customHeight="1" x14ac:dyDescent="0.15">
      <c r="A30" s="25" t="s">
        <v>31</v>
      </c>
      <c r="B30" s="26"/>
      <c r="C30" s="26"/>
      <c r="D30" s="27"/>
      <c r="E30" s="2">
        <v>2</v>
      </c>
      <c r="F30" s="2">
        <v>2</v>
      </c>
      <c r="G30" s="2">
        <f t="shared" si="0"/>
        <v>4</v>
      </c>
      <c r="H30" s="2">
        <v>0</v>
      </c>
      <c r="I30" s="2">
        <f t="shared" si="1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">
        <v>40865</v>
      </c>
      <c r="F31" s="2">
        <v>6631</v>
      </c>
      <c r="G31" s="2">
        <f t="shared" si="0"/>
        <v>47496</v>
      </c>
      <c r="H31" s="2">
        <v>4784</v>
      </c>
      <c r="I31" s="2">
        <f t="shared" si="1"/>
        <v>52280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1361194</v>
      </c>
      <c r="F32" s="2">
        <v>789424</v>
      </c>
      <c r="G32" s="2">
        <f t="shared" si="0"/>
        <v>2150618</v>
      </c>
      <c r="H32" s="2">
        <v>5020006</v>
      </c>
      <c r="I32" s="2">
        <f t="shared" si="1"/>
        <v>7170624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1028441</v>
      </c>
      <c r="F33" s="2">
        <v>607540</v>
      </c>
      <c r="G33" s="2">
        <f t="shared" si="0"/>
        <v>1635981</v>
      </c>
      <c r="H33" s="2">
        <v>3639298</v>
      </c>
      <c r="I33" s="2">
        <f t="shared" si="1"/>
        <v>5275279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702454</v>
      </c>
      <c r="F34" s="2">
        <v>466248</v>
      </c>
      <c r="G34" s="2">
        <f t="shared" si="0"/>
        <v>1168702</v>
      </c>
      <c r="H34" s="2">
        <v>2717395</v>
      </c>
      <c r="I34" s="2">
        <f t="shared" si="1"/>
        <v>3886097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f t="shared" si="0"/>
        <v>108</v>
      </c>
      <c r="H35" s="2">
        <v>2339</v>
      </c>
      <c r="I35" s="2">
        <f t="shared" si="1"/>
        <v>2447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A35:D35"/>
    <mergeCell ref="A30:D30"/>
    <mergeCell ref="A31:D31"/>
    <mergeCell ref="A32:A34"/>
    <mergeCell ref="B32:D32"/>
    <mergeCell ref="B33:D33"/>
    <mergeCell ref="B34:D34"/>
    <mergeCell ref="C15:D15"/>
    <mergeCell ref="B16:B24"/>
    <mergeCell ref="C16:C19"/>
    <mergeCell ref="C20:C24"/>
    <mergeCell ref="B25:B29"/>
    <mergeCell ref="C25:D25"/>
    <mergeCell ref="C26:C29"/>
    <mergeCell ref="A9:D9"/>
    <mergeCell ref="B10:B11"/>
    <mergeCell ref="C10:D10"/>
    <mergeCell ref="C11:D11"/>
    <mergeCell ref="B12:B14"/>
    <mergeCell ref="C12:D12"/>
    <mergeCell ref="G4:I4"/>
    <mergeCell ref="A5:D5"/>
    <mergeCell ref="A6:D6"/>
    <mergeCell ref="A7:D7"/>
    <mergeCell ref="A8:D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zoomScaleNormal="100" workbookViewId="0">
      <selection activeCell="J1" sqref="J1"/>
    </sheetView>
  </sheetViews>
  <sheetFormatPr defaultRowHeight="12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53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119958</v>
      </c>
      <c r="F6" s="2">
        <v>96341</v>
      </c>
      <c r="G6" s="2">
        <v>216299</v>
      </c>
      <c r="H6" s="2">
        <v>857098</v>
      </c>
      <c r="I6" s="2">
        <f>SUM(G6+H6)</f>
        <v>1073397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251</v>
      </c>
      <c r="F7" s="2">
        <v>784</v>
      </c>
      <c r="G7" s="2">
        <v>1035</v>
      </c>
      <c r="H7" s="2">
        <v>6541</v>
      </c>
      <c r="I7" s="2">
        <f t="shared" ref="I7:I35" si="0">SUM(G7+H7)</f>
        <v>7576</v>
      </c>
    </row>
    <row r="8" spans="1:10" ht="16.5" customHeight="1" x14ac:dyDescent="0.15">
      <c r="A8" s="25" t="s">
        <v>42</v>
      </c>
      <c r="B8" s="26"/>
      <c r="C8" s="26"/>
      <c r="D8" s="27"/>
      <c r="E8" s="2">
        <v>2166</v>
      </c>
      <c r="F8" s="4">
        <v>939</v>
      </c>
      <c r="G8" s="2">
        <v>3105</v>
      </c>
      <c r="H8" s="2">
        <v>142</v>
      </c>
      <c r="I8" s="2">
        <f t="shared" si="0"/>
        <v>3247</v>
      </c>
    </row>
    <row r="9" spans="1:10" ht="16.5" customHeight="1" x14ac:dyDescent="0.15">
      <c r="A9" s="25" t="s">
        <v>43</v>
      </c>
      <c r="B9" s="26"/>
      <c r="C9" s="26"/>
      <c r="D9" s="27"/>
      <c r="E9" s="2">
        <v>117541</v>
      </c>
      <c r="F9" s="2">
        <v>94618</v>
      </c>
      <c r="G9" s="2">
        <v>212159</v>
      </c>
      <c r="H9" s="2">
        <v>850415</v>
      </c>
      <c r="I9" s="2">
        <f t="shared" si="0"/>
        <v>1062574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117541</v>
      </c>
      <c r="F10" s="2">
        <v>92322</v>
      </c>
      <c r="G10" s="2">
        <v>209863</v>
      </c>
      <c r="H10" s="2">
        <v>389394</v>
      </c>
      <c r="I10" s="2">
        <f t="shared" si="0"/>
        <v>599257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/>
      <c r="F11" s="2">
        <v>2296</v>
      </c>
      <c r="G11" s="2">
        <v>2296</v>
      </c>
      <c r="H11" s="2">
        <v>461021</v>
      </c>
      <c r="I11" s="2">
        <f t="shared" si="0"/>
        <v>463317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116718</v>
      </c>
      <c r="F12" s="2">
        <v>94087</v>
      </c>
      <c r="G12" s="2">
        <v>210805</v>
      </c>
      <c r="H12" s="2">
        <v>848674</v>
      </c>
      <c r="I12" s="2">
        <f t="shared" si="0"/>
        <v>1059479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60</v>
      </c>
      <c r="F13" s="2">
        <v>47</v>
      </c>
      <c r="G13" s="2">
        <v>107</v>
      </c>
      <c r="H13" s="2">
        <v>277</v>
      </c>
      <c r="I13" s="2">
        <f t="shared" si="0"/>
        <v>384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823</v>
      </c>
      <c r="F14" s="2">
        <v>531</v>
      </c>
      <c r="G14" s="2">
        <v>1354</v>
      </c>
      <c r="H14" s="2">
        <v>1741</v>
      </c>
      <c r="I14" s="2">
        <f t="shared" si="0"/>
        <v>3095</v>
      </c>
    </row>
    <row r="15" spans="1:10" ht="16.5" customHeight="1" x14ac:dyDescent="0.15">
      <c r="A15" s="14"/>
      <c r="B15" s="18"/>
      <c r="C15" s="35" t="s">
        <v>47</v>
      </c>
      <c r="D15" s="36"/>
      <c r="E15" s="2"/>
      <c r="F15" s="4">
        <v>0</v>
      </c>
      <c r="G15" s="2">
        <v>0</v>
      </c>
      <c r="H15" s="4">
        <v>0</v>
      </c>
      <c r="I15" s="2">
        <f t="shared" si="0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172</v>
      </c>
      <c r="F17" s="2">
        <v>0</v>
      </c>
      <c r="G17" s="2">
        <v>172</v>
      </c>
      <c r="H17" s="2">
        <v>6</v>
      </c>
      <c r="I17" s="2">
        <f t="shared" si="0"/>
        <v>178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81538</v>
      </c>
      <c r="F18" s="2">
        <v>26805</v>
      </c>
      <c r="G18" s="2">
        <v>108343</v>
      </c>
      <c r="H18" s="2">
        <v>20716</v>
      </c>
      <c r="I18" s="2">
        <f t="shared" si="0"/>
        <v>129059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35831</v>
      </c>
      <c r="F19" s="2">
        <v>65517</v>
      </c>
      <c r="G19" s="2">
        <v>101348</v>
      </c>
      <c r="H19" s="2">
        <v>368672</v>
      </c>
      <c r="I19" s="2">
        <f t="shared" si="0"/>
        <v>470020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v>0</v>
      </c>
      <c r="H20" s="2">
        <v>1664</v>
      </c>
      <c r="I20" s="2">
        <f t="shared" si="0"/>
        <v>1664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116</v>
      </c>
      <c r="G21" s="2">
        <v>116</v>
      </c>
      <c r="H21" s="2">
        <v>59570</v>
      </c>
      <c r="I21" s="2">
        <f t="shared" si="0"/>
        <v>59686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2180</v>
      </c>
      <c r="G22" s="2">
        <v>2180</v>
      </c>
      <c r="H22" s="2">
        <v>399787</v>
      </c>
      <c r="I22" s="2">
        <f t="shared" si="0"/>
        <v>401967</v>
      </c>
    </row>
    <row r="23" spans="1:9" ht="16.5" customHeight="1" x14ac:dyDescent="0.15">
      <c r="A23" s="13"/>
      <c r="B23" s="30"/>
      <c r="C23" s="32"/>
      <c r="D23" s="11" t="s">
        <v>10</v>
      </c>
      <c r="E23" s="2">
        <v>0</v>
      </c>
      <c r="F23" s="2">
        <v>2296</v>
      </c>
      <c r="G23" s="2">
        <v>2296</v>
      </c>
      <c r="H23" s="2">
        <v>461021</v>
      </c>
      <c r="I23" s="2">
        <f>SUM(I20:I22)</f>
        <v>463317</v>
      </c>
    </row>
    <row r="24" spans="1:9" ht="16.5" customHeight="1" x14ac:dyDescent="0.15">
      <c r="A24" s="13"/>
      <c r="B24" s="30"/>
      <c r="C24" s="33"/>
      <c r="D24" s="20" t="s">
        <v>48</v>
      </c>
      <c r="E24" s="2">
        <v>0</v>
      </c>
      <c r="F24" s="4">
        <v>193</v>
      </c>
      <c r="G24" s="2">
        <v>193</v>
      </c>
      <c r="H24" s="2">
        <v>72568</v>
      </c>
      <c r="I24" s="2">
        <f t="shared" si="0"/>
        <v>72761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264</v>
      </c>
      <c r="F25" s="2">
        <v>2765</v>
      </c>
      <c r="G25" s="2">
        <v>3029</v>
      </c>
      <c r="H25" s="2">
        <v>566712</v>
      </c>
      <c r="I25" s="2">
        <f t="shared" si="0"/>
        <v>569741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297</v>
      </c>
      <c r="F26" s="2">
        <v>208</v>
      </c>
      <c r="G26" s="2">
        <v>505</v>
      </c>
      <c r="H26" s="2">
        <v>2713</v>
      </c>
      <c r="I26" s="2">
        <f t="shared" si="0"/>
        <v>3218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14109</v>
      </c>
      <c r="F27" s="2">
        <v>621</v>
      </c>
      <c r="G27" s="2">
        <v>14730</v>
      </c>
      <c r="H27" s="2">
        <v>509</v>
      </c>
      <c r="I27" s="2">
        <f t="shared" si="0"/>
        <v>15239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102871</v>
      </c>
      <c r="F28" s="2">
        <v>91024</v>
      </c>
      <c r="G28" s="2">
        <v>193895</v>
      </c>
      <c r="H28" s="2">
        <v>280481</v>
      </c>
      <c r="I28" s="2">
        <f t="shared" si="0"/>
        <v>474376</v>
      </c>
    </row>
    <row r="29" spans="1:9" ht="16.5" customHeight="1" x14ac:dyDescent="0.15">
      <c r="A29" s="19"/>
      <c r="B29" s="30"/>
      <c r="C29" s="29"/>
      <c r="D29" s="16" t="s">
        <v>10</v>
      </c>
      <c r="E29" s="2">
        <v>117541</v>
      </c>
      <c r="F29" s="2">
        <v>91853</v>
      </c>
      <c r="G29" s="2">
        <v>209394</v>
      </c>
      <c r="H29" s="2">
        <v>283703</v>
      </c>
      <c r="I29" s="2">
        <f>SUM(I26:I28)</f>
        <v>492833</v>
      </c>
    </row>
    <row r="30" spans="1:9" ht="16.5" customHeight="1" x14ac:dyDescent="0.15">
      <c r="A30" s="25" t="s">
        <v>31</v>
      </c>
      <c r="B30" s="26"/>
      <c r="C30" s="26"/>
      <c r="D30" s="27"/>
      <c r="E30" s="2">
        <v>2</v>
      </c>
      <c r="F30" s="2">
        <v>2</v>
      </c>
      <c r="G30" s="2">
        <v>4</v>
      </c>
      <c r="H30" s="2">
        <v>0</v>
      </c>
      <c r="I30" s="2">
        <f t="shared" si="0"/>
        <v>4</v>
      </c>
    </row>
    <row r="31" spans="1:9" ht="16.5" customHeight="1" x14ac:dyDescent="0.15">
      <c r="A31" s="25" t="s">
        <v>32</v>
      </c>
      <c r="B31" s="26"/>
      <c r="C31" s="26"/>
      <c r="D31" s="27"/>
      <c r="E31" s="2">
        <v>40401</v>
      </c>
      <c r="F31" s="2">
        <v>6631</v>
      </c>
      <c r="G31" s="2">
        <v>47032</v>
      </c>
      <c r="H31" s="2">
        <v>4215</v>
      </c>
      <c r="I31" s="2">
        <f t="shared" si="0"/>
        <v>51247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1361570</v>
      </c>
      <c r="F32" s="2">
        <v>783451</v>
      </c>
      <c r="G32" s="2">
        <v>2145021</v>
      </c>
      <c r="H32" s="2">
        <v>4922162</v>
      </c>
      <c r="I32" s="2">
        <f t="shared" si="0"/>
        <v>7067183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1026098</v>
      </c>
      <c r="F33" s="2">
        <v>599707</v>
      </c>
      <c r="G33" s="2">
        <v>1625805</v>
      </c>
      <c r="H33" s="2">
        <v>3536511</v>
      </c>
      <c r="I33" s="2">
        <f t="shared" si="0"/>
        <v>5162316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700146</v>
      </c>
      <c r="F34" s="2">
        <v>458868</v>
      </c>
      <c r="G34" s="2">
        <v>1159014</v>
      </c>
      <c r="H34" s="2">
        <v>2627511</v>
      </c>
      <c r="I34" s="2">
        <f t="shared" si="0"/>
        <v>3786525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v>108</v>
      </c>
      <c r="H35" s="2">
        <v>2275</v>
      </c>
      <c r="I35" s="2">
        <f t="shared" si="0"/>
        <v>2383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A35:D35"/>
    <mergeCell ref="A30:D30"/>
    <mergeCell ref="A31:D31"/>
    <mergeCell ref="A32:A34"/>
    <mergeCell ref="B32:D32"/>
    <mergeCell ref="B33:D33"/>
    <mergeCell ref="B34:D34"/>
    <mergeCell ref="C15:D15"/>
    <mergeCell ref="B16:B24"/>
    <mergeCell ref="C16:C19"/>
    <mergeCell ref="C20:C24"/>
    <mergeCell ref="B25:B29"/>
    <mergeCell ref="C25:D25"/>
    <mergeCell ref="C26:C29"/>
    <mergeCell ref="A9:D9"/>
    <mergeCell ref="B10:B11"/>
    <mergeCell ref="C10:D10"/>
    <mergeCell ref="C11:D11"/>
    <mergeCell ref="B12:B14"/>
    <mergeCell ref="C12:D12"/>
    <mergeCell ref="G4:I4"/>
    <mergeCell ref="A5:D5"/>
    <mergeCell ref="A6:D6"/>
    <mergeCell ref="A7:D7"/>
    <mergeCell ref="A8:D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7"/>
  <sheetViews>
    <sheetView showGridLines="0" tabSelected="1" zoomScaleNormal="100" zoomScaleSheetLayoutView="100" workbookViewId="0">
      <selection activeCell="J1" sqref="J1"/>
    </sheetView>
  </sheetViews>
  <sheetFormatPr defaultRowHeight="16.5" customHeight="1" x14ac:dyDescent="0.15"/>
  <cols>
    <col min="1" max="2" width="3.125" style="1" customWidth="1"/>
    <col min="3" max="3" width="2.625" style="1" customWidth="1"/>
    <col min="4" max="4" width="16.75" style="1" bestFit="1" customWidth="1"/>
    <col min="5" max="9" width="12.125" style="1" customWidth="1"/>
    <col min="10" max="16384" width="9" style="1"/>
  </cols>
  <sheetData>
    <row r="1" spans="1:10" s="10" customFormat="1" ht="16.5" customHeight="1" x14ac:dyDescent="0.15">
      <c r="A1" s="8"/>
      <c r="B1" s="7" t="s">
        <v>52</v>
      </c>
      <c r="C1" s="7"/>
      <c r="D1" s="7"/>
      <c r="E1" s="7"/>
      <c r="F1" s="7"/>
      <c r="G1" s="7"/>
      <c r="H1" s="7"/>
      <c r="I1" s="9" t="s">
        <v>61</v>
      </c>
    </row>
    <row r="2" spans="1:10" ht="16.5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10" ht="16.5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10" ht="16.5" customHeight="1" x14ac:dyDescent="0.15">
      <c r="A4" s="1" t="s">
        <v>50</v>
      </c>
      <c r="G4" s="37" t="s">
        <v>49</v>
      </c>
      <c r="H4" s="37"/>
      <c r="I4" s="37"/>
    </row>
    <row r="5" spans="1:10" ht="16.5" customHeight="1" x14ac:dyDescent="0.15">
      <c r="A5" s="38" t="s">
        <v>44</v>
      </c>
      <c r="B5" s="39"/>
      <c r="C5" s="39"/>
      <c r="D5" s="40"/>
      <c r="E5" s="11" t="s">
        <v>12</v>
      </c>
      <c r="F5" s="11" t="s">
        <v>13</v>
      </c>
      <c r="G5" s="11" t="s">
        <v>10</v>
      </c>
      <c r="H5" s="11" t="s">
        <v>11</v>
      </c>
      <c r="I5" s="11" t="s">
        <v>14</v>
      </c>
    </row>
    <row r="6" spans="1:10" ht="16.5" customHeight="1" x14ac:dyDescent="0.15">
      <c r="A6" s="25" t="s">
        <v>40</v>
      </c>
      <c r="B6" s="26"/>
      <c r="C6" s="26"/>
      <c r="D6" s="27"/>
      <c r="E6" s="2">
        <v>119956</v>
      </c>
      <c r="F6" s="2">
        <v>96351</v>
      </c>
      <c r="G6" s="2">
        <f t="shared" ref="G6:G22" si="0">SUM(E6:F6)</f>
        <v>216307</v>
      </c>
      <c r="H6" s="2">
        <v>852560</v>
      </c>
      <c r="I6" s="2">
        <f>SUM(G6+H6)</f>
        <v>1068867</v>
      </c>
      <c r="J6" s="3"/>
    </row>
    <row r="7" spans="1:10" ht="16.5" customHeight="1" x14ac:dyDescent="0.15">
      <c r="A7" s="25" t="s">
        <v>41</v>
      </c>
      <c r="B7" s="26"/>
      <c r="C7" s="26"/>
      <c r="D7" s="27"/>
      <c r="E7" s="2">
        <v>243</v>
      </c>
      <c r="F7" s="2">
        <v>786</v>
      </c>
      <c r="G7" s="2">
        <f t="shared" si="0"/>
        <v>1029</v>
      </c>
      <c r="H7" s="2">
        <v>6593</v>
      </c>
      <c r="I7" s="2">
        <f t="shared" ref="I7:I35" si="1">SUM(G7+H7)</f>
        <v>7622</v>
      </c>
    </row>
    <row r="8" spans="1:10" ht="16.5" customHeight="1" x14ac:dyDescent="0.15">
      <c r="A8" s="25" t="s">
        <v>42</v>
      </c>
      <c r="B8" s="26"/>
      <c r="C8" s="26"/>
      <c r="D8" s="27"/>
      <c r="E8" s="2">
        <v>2166</v>
      </c>
      <c r="F8" s="4">
        <v>939</v>
      </c>
      <c r="G8" s="2">
        <f t="shared" si="0"/>
        <v>3105</v>
      </c>
      <c r="H8" s="2">
        <v>142</v>
      </c>
      <c r="I8" s="2">
        <f t="shared" si="1"/>
        <v>3247</v>
      </c>
    </row>
    <row r="9" spans="1:10" ht="16.5" customHeight="1" x14ac:dyDescent="0.15">
      <c r="A9" s="25" t="s">
        <v>43</v>
      </c>
      <c r="B9" s="26"/>
      <c r="C9" s="26"/>
      <c r="D9" s="27"/>
      <c r="E9" s="2">
        <v>117547</v>
      </c>
      <c r="F9" s="2">
        <v>94626</v>
      </c>
      <c r="G9" s="2">
        <f t="shared" si="0"/>
        <v>212173</v>
      </c>
      <c r="H9" s="2">
        <v>845825</v>
      </c>
      <c r="I9" s="2">
        <f t="shared" si="1"/>
        <v>1057998</v>
      </c>
    </row>
    <row r="10" spans="1:10" ht="16.5" customHeight="1" x14ac:dyDescent="0.15">
      <c r="A10" s="12"/>
      <c r="B10" s="41" t="s">
        <v>6</v>
      </c>
      <c r="C10" s="25" t="s">
        <v>7</v>
      </c>
      <c r="D10" s="27"/>
      <c r="E10" s="2">
        <v>117547</v>
      </c>
      <c r="F10" s="2">
        <v>92044</v>
      </c>
      <c r="G10" s="2">
        <f t="shared" si="0"/>
        <v>209591</v>
      </c>
      <c r="H10" s="2">
        <v>358453</v>
      </c>
      <c r="I10" s="2">
        <f t="shared" si="1"/>
        <v>568044</v>
      </c>
    </row>
    <row r="11" spans="1:10" ht="16.5" customHeight="1" x14ac:dyDescent="0.15">
      <c r="A11" s="13" t="s">
        <v>1</v>
      </c>
      <c r="B11" s="41"/>
      <c r="C11" s="25" t="s">
        <v>8</v>
      </c>
      <c r="D11" s="27"/>
      <c r="E11" s="2">
        <v>0</v>
      </c>
      <c r="F11" s="2">
        <v>2582</v>
      </c>
      <c r="G11" s="2">
        <f t="shared" si="0"/>
        <v>2582</v>
      </c>
      <c r="H11" s="2">
        <v>487372</v>
      </c>
      <c r="I11" s="2">
        <f t="shared" si="1"/>
        <v>489954</v>
      </c>
    </row>
    <row r="12" spans="1:10" ht="16.5" customHeight="1" x14ac:dyDescent="0.15">
      <c r="A12" s="14"/>
      <c r="B12" s="41" t="s">
        <v>16</v>
      </c>
      <c r="C12" s="26" t="s">
        <v>9</v>
      </c>
      <c r="D12" s="27"/>
      <c r="E12" s="2">
        <v>116727</v>
      </c>
      <c r="F12" s="2">
        <v>94092</v>
      </c>
      <c r="G12" s="2">
        <f t="shared" si="0"/>
        <v>210819</v>
      </c>
      <c r="H12" s="2">
        <v>844062</v>
      </c>
      <c r="I12" s="2">
        <f t="shared" si="1"/>
        <v>1054881</v>
      </c>
    </row>
    <row r="13" spans="1:10" ht="16.5" customHeight="1" x14ac:dyDescent="0.15">
      <c r="A13" s="14"/>
      <c r="B13" s="41"/>
      <c r="C13" s="15" t="s">
        <v>17</v>
      </c>
      <c r="D13" s="16" t="s">
        <v>36</v>
      </c>
      <c r="E13" s="2">
        <v>59</v>
      </c>
      <c r="F13" s="2">
        <v>48</v>
      </c>
      <c r="G13" s="2">
        <f t="shared" si="0"/>
        <v>107</v>
      </c>
      <c r="H13" s="2">
        <v>286</v>
      </c>
      <c r="I13" s="2">
        <f t="shared" si="1"/>
        <v>393</v>
      </c>
    </row>
    <row r="14" spans="1:10" ht="16.5" customHeight="1" x14ac:dyDescent="0.15">
      <c r="A14" s="14" t="s">
        <v>2</v>
      </c>
      <c r="B14" s="42"/>
      <c r="C14" s="17" t="s">
        <v>18</v>
      </c>
      <c r="D14" s="16" t="s">
        <v>37</v>
      </c>
      <c r="E14" s="2">
        <v>820</v>
      </c>
      <c r="F14" s="2">
        <v>534</v>
      </c>
      <c r="G14" s="2">
        <f t="shared" si="0"/>
        <v>1354</v>
      </c>
      <c r="H14" s="2">
        <v>1763</v>
      </c>
      <c r="I14" s="2">
        <f t="shared" si="1"/>
        <v>3117</v>
      </c>
    </row>
    <row r="15" spans="1:10" ht="16.5" customHeight="1" x14ac:dyDescent="0.15">
      <c r="A15" s="14"/>
      <c r="B15" s="18"/>
      <c r="C15" s="35" t="s">
        <v>47</v>
      </c>
      <c r="D15" s="36"/>
      <c r="E15" s="2">
        <v>0</v>
      </c>
      <c r="F15" s="4">
        <v>0</v>
      </c>
      <c r="G15" s="2">
        <f t="shared" si="0"/>
        <v>0</v>
      </c>
      <c r="H15" s="4">
        <v>0</v>
      </c>
      <c r="I15" s="2">
        <f t="shared" si="1"/>
        <v>0</v>
      </c>
    </row>
    <row r="16" spans="1:10" ht="16.5" customHeight="1" x14ac:dyDescent="0.15">
      <c r="A16" s="13"/>
      <c r="B16" s="29" t="s">
        <v>27</v>
      </c>
      <c r="C16" s="29" t="s">
        <v>23</v>
      </c>
      <c r="D16" s="19" t="s">
        <v>19</v>
      </c>
      <c r="E16" s="2">
        <v>0</v>
      </c>
      <c r="F16" s="2">
        <v>0</v>
      </c>
      <c r="G16" s="2">
        <v>0</v>
      </c>
      <c r="H16" s="2">
        <v>0</v>
      </c>
      <c r="I16" s="2">
        <f t="shared" si="1"/>
        <v>0</v>
      </c>
    </row>
    <row r="17" spans="1:9" ht="16.5" customHeight="1" x14ac:dyDescent="0.15">
      <c r="A17" s="13"/>
      <c r="B17" s="30"/>
      <c r="C17" s="30"/>
      <c r="D17" s="16" t="s">
        <v>20</v>
      </c>
      <c r="E17" s="2">
        <v>172</v>
      </c>
      <c r="F17" s="2">
        <v>0</v>
      </c>
      <c r="G17" s="2">
        <f t="shared" si="0"/>
        <v>172</v>
      </c>
      <c r="H17" s="2">
        <v>6</v>
      </c>
      <c r="I17" s="2">
        <f t="shared" si="1"/>
        <v>178</v>
      </c>
    </row>
    <row r="18" spans="1:9" ht="16.5" customHeight="1" x14ac:dyDescent="0.15">
      <c r="A18" s="13" t="s">
        <v>3</v>
      </c>
      <c r="B18" s="30"/>
      <c r="C18" s="30"/>
      <c r="D18" s="16" t="s">
        <v>21</v>
      </c>
      <c r="E18" s="2">
        <v>81530</v>
      </c>
      <c r="F18" s="2">
        <v>26799</v>
      </c>
      <c r="G18" s="2">
        <f t="shared" si="0"/>
        <v>108329</v>
      </c>
      <c r="H18" s="2">
        <v>19774</v>
      </c>
      <c r="I18" s="2">
        <f t="shared" si="1"/>
        <v>128103</v>
      </c>
    </row>
    <row r="19" spans="1:9" ht="16.5" customHeight="1" x14ac:dyDescent="0.15">
      <c r="A19" s="13"/>
      <c r="B19" s="30"/>
      <c r="C19" s="30"/>
      <c r="D19" s="16" t="s">
        <v>22</v>
      </c>
      <c r="E19" s="2">
        <v>35845</v>
      </c>
      <c r="F19" s="2">
        <v>65245</v>
      </c>
      <c r="G19" s="2">
        <f t="shared" si="0"/>
        <v>101090</v>
      </c>
      <c r="H19" s="2">
        <v>338673</v>
      </c>
      <c r="I19" s="2">
        <f t="shared" si="1"/>
        <v>439763</v>
      </c>
    </row>
    <row r="20" spans="1:9" ht="16.5" customHeight="1" x14ac:dyDescent="0.15">
      <c r="A20" s="13"/>
      <c r="B20" s="30"/>
      <c r="C20" s="31" t="s">
        <v>26</v>
      </c>
      <c r="D20" s="16" t="s">
        <v>21</v>
      </c>
      <c r="E20" s="2">
        <v>0</v>
      </c>
      <c r="F20" s="2">
        <v>0</v>
      </c>
      <c r="G20" s="2">
        <f t="shared" si="0"/>
        <v>0</v>
      </c>
      <c r="H20" s="2">
        <v>1659</v>
      </c>
      <c r="I20" s="2">
        <f t="shared" si="1"/>
        <v>1659</v>
      </c>
    </row>
    <row r="21" spans="1:9" ht="16.5" customHeight="1" x14ac:dyDescent="0.15">
      <c r="A21" s="13" t="s">
        <v>15</v>
      </c>
      <c r="B21" s="30"/>
      <c r="C21" s="32"/>
      <c r="D21" s="16" t="s">
        <v>24</v>
      </c>
      <c r="E21" s="2">
        <v>0</v>
      </c>
      <c r="F21" s="2">
        <v>402</v>
      </c>
      <c r="G21" s="2">
        <f t="shared" si="0"/>
        <v>402</v>
      </c>
      <c r="H21" s="2">
        <v>59561</v>
      </c>
      <c r="I21" s="2">
        <f t="shared" si="1"/>
        <v>59963</v>
      </c>
    </row>
    <row r="22" spans="1:9" ht="16.5" customHeight="1" x14ac:dyDescent="0.15">
      <c r="A22" s="13"/>
      <c r="B22" s="30"/>
      <c r="C22" s="32"/>
      <c r="D22" s="16" t="s">
        <v>25</v>
      </c>
      <c r="E22" s="2">
        <v>0</v>
      </c>
      <c r="F22" s="2">
        <v>2180</v>
      </c>
      <c r="G22" s="2">
        <f t="shared" si="0"/>
        <v>2180</v>
      </c>
      <c r="H22" s="2">
        <v>426152</v>
      </c>
      <c r="I22" s="2">
        <f t="shared" si="1"/>
        <v>428332</v>
      </c>
    </row>
    <row r="23" spans="1:9" ht="16.5" customHeight="1" x14ac:dyDescent="0.15">
      <c r="A23" s="13"/>
      <c r="B23" s="30"/>
      <c r="C23" s="32"/>
      <c r="D23" s="11" t="s">
        <v>10</v>
      </c>
      <c r="E23" s="2">
        <f>SUM(E20:E22)</f>
        <v>0</v>
      </c>
      <c r="F23" s="2">
        <f>SUM(F20:F22)</f>
        <v>2582</v>
      </c>
      <c r="G23" s="2">
        <f>SUM(G20:G22)</f>
        <v>2582</v>
      </c>
      <c r="H23" s="2">
        <f>SUM(H20:H22)</f>
        <v>487372</v>
      </c>
      <c r="I23" s="2">
        <f>SUM(I20:I22)</f>
        <v>489954</v>
      </c>
    </row>
    <row r="24" spans="1:9" ht="16.5" customHeight="1" x14ac:dyDescent="0.15">
      <c r="A24" s="13"/>
      <c r="B24" s="30"/>
      <c r="C24" s="33"/>
      <c r="D24" s="20" t="s">
        <v>48</v>
      </c>
      <c r="E24" s="2">
        <v>0</v>
      </c>
      <c r="F24" s="4">
        <v>0</v>
      </c>
      <c r="G24" s="2">
        <f>SUM(E24:F24)</f>
        <v>0</v>
      </c>
      <c r="H24" s="2">
        <v>0</v>
      </c>
      <c r="I24" s="2">
        <f t="shared" si="1"/>
        <v>0</v>
      </c>
    </row>
    <row r="25" spans="1:9" ht="16.5" customHeight="1" x14ac:dyDescent="0.15">
      <c r="A25" s="13" t="s">
        <v>4</v>
      </c>
      <c r="B25" s="30" t="s">
        <v>29</v>
      </c>
      <c r="C25" s="25" t="s">
        <v>38</v>
      </c>
      <c r="D25" s="27"/>
      <c r="E25" s="2">
        <v>264</v>
      </c>
      <c r="F25" s="2">
        <v>2765</v>
      </c>
      <c r="G25" s="2">
        <f>SUM(E25:F25)</f>
        <v>3029</v>
      </c>
      <c r="H25" s="2">
        <v>564545</v>
      </c>
      <c r="I25" s="2">
        <f t="shared" si="1"/>
        <v>567574</v>
      </c>
    </row>
    <row r="26" spans="1:9" ht="16.5" customHeight="1" x14ac:dyDescent="0.15">
      <c r="A26" s="13"/>
      <c r="B26" s="30"/>
      <c r="C26" s="34" t="s">
        <v>30</v>
      </c>
      <c r="D26" s="16" t="s">
        <v>28</v>
      </c>
      <c r="E26" s="2">
        <v>297</v>
      </c>
      <c r="F26" s="2">
        <v>211</v>
      </c>
      <c r="G26" s="2">
        <f>SUM(E26:F26)</f>
        <v>508</v>
      </c>
      <c r="H26" s="2">
        <v>2689</v>
      </c>
      <c r="I26" s="2">
        <f t="shared" si="1"/>
        <v>3197</v>
      </c>
    </row>
    <row r="27" spans="1:9" ht="16.5" customHeight="1" x14ac:dyDescent="0.15">
      <c r="A27" s="13"/>
      <c r="B27" s="30"/>
      <c r="C27" s="34"/>
      <c r="D27" s="16" t="s">
        <v>45</v>
      </c>
      <c r="E27" s="2">
        <v>14115</v>
      </c>
      <c r="F27" s="2">
        <v>621</v>
      </c>
      <c r="G27" s="2">
        <f>SUM(E27:F27)</f>
        <v>14736</v>
      </c>
      <c r="H27" s="2">
        <v>509</v>
      </c>
      <c r="I27" s="2">
        <f t="shared" si="1"/>
        <v>15245</v>
      </c>
    </row>
    <row r="28" spans="1:9" ht="16.5" customHeight="1" x14ac:dyDescent="0.15">
      <c r="A28" s="13" t="s">
        <v>5</v>
      </c>
      <c r="B28" s="30"/>
      <c r="C28" s="34"/>
      <c r="D28" s="16" t="s">
        <v>46</v>
      </c>
      <c r="E28" s="2">
        <v>102871</v>
      </c>
      <c r="F28" s="2">
        <v>91029</v>
      </c>
      <c r="G28" s="2">
        <f>SUM(E28:F28)</f>
        <v>193900</v>
      </c>
      <c r="H28" s="2">
        <v>278082</v>
      </c>
      <c r="I28" s="2">
        <f t="shared" si="1"/>
        <v>471982</v>
      </c>
    </row>
    <row r="29" spans="1:9" ht="16.5" customHeight="1" x14ac:dyDescent="0.15">
      <c r="A29" s="19"/>
      <c r="B29" s="30"/>
      <c r="C29" s="29"/>
      <c r="D29" s="16" t="s">
        <v>10</v>
      </c>
      <c r="E29" s="2">
        <f>SUM(E26:E28)</f>
        <v>117283</v>
      </c>
      <c r="F29" s="2">
        <f>SUM(F26:F28)</f>
        <v>91861</v>
      </c>
      <c r="G29" s="2">
        <f>SUM(G26:G28)</f>
        <v>209144</v>
      </c>
      <c r="H29" s="2">
        <f>SUM(H26:H28)</f>
        <v>281280</v>
      </c>
      <c r="I29" s="2">
        <f>SUM(I26:I28)</f>
        <v>490424</v>
      </c>
    </row>
    <row r="30" spans="1:9" ht="16.5" customHeight="1" x14ac:dyDescent="0.15">
      <c r="A30" s="25" t="s">
        <v>31</v>
      </c>
      <c r="B30" s="26"/>
      <c r="C30" s="26"/>
      <c r="D30" s="27"/>
      <c r="E30" s="2">
        <v>0</v>
      </c>
      <c r="F30" s="2">
        <v>0</v>
      </c>
      <c r="G30" s="2">
        <f t="shared" ref="G30:G35" si="2">SUM(E30:F30)</f>
        <v>0</v>
      </c>
      <c r="H30" s="2">
        <v>0</v>
      </c>
      <c r="I30" s="2">
        <f t="shared" si="1"/>
        <v>0</v>
      </c>
    </row>
    <row r="31" spans="1:9" ht="16.5" customHeight="1" x14ac:dyDescent="0.15">
      <c r="A31" s="25" t="s">
        <v>32</v>
      </c>
      <c r="B31" s="26"/>
      <c r="C31" s="26"/>
      <c r="D31" s="27"/>
      <c r="E31" s="2">
        <v>39145</v>
      </c>
      <c r="F31" s="2">
        <v>6631</v>
      </c>
      <c r="G31" s="2">
        <f t="shared" si="2"/>
        <v>45776</v>
      </c>
      <c r="H31" s="2">
        <v>4174</v>
      </c>
      <c r="I31" s="2">
        <f t="shared" si="1"/>
        <v>49950</v>
      </c>
    </row>
    <row r="32" spans="1:9" ht="16.5" customHeight="1" x14ac:dyDescent="0.15">
      <c r="A32" s="28" t="s">
        <v>35</v>
      </c>
      <c r="B32" s="24" t="s">
        <v>0</v>
      </c>
      <c r="C32" s="24"/>
      <c r="D32" s="24"/>
      <c r="E32" s="2">
        <v>1359282</v>
      </c>
      <c r="F32" s="2">
        <v>782778</v>
      </c>
      <c r="G32" s="2">
        <f t="shared" si="2"/>
        <v>2142060</v>
      </c>
      <c r="H32" s="2">
        <v>4831063</v>
      </c>
      <c r="I32" s="2">
        <f t="shared" si="1"/>
        <v>6973123</v>
      </c>
    </row>
    <row r="33" spans="1:9" ht="16.5" customHeight="1" x14ac:dyDescent="0.15">
      <c r="A33" s="28"/>
      <c r="B33" s="24" t="s">
        <v>33</v>
      </c>
      <c r="C33" s="24"/>
      <c r="D33" s="24"/>
      <c r="E33" s="2">
        <v>1022880</v>
      </c>
      <c r="F33" s="2">
        <v>599515</v>
      </c>
      <c r="G33" s="2">
        <f t="shared" si="2"/>
        <v>1622395</v>
      </c>
      <c r="H33" s="2">
        <v>3445869</v>
      </c>
      <c r="I33" s="2">
        <f t="shared" si="1"/>
        <v>5068264</v>
      </c>
    </row>
    <row r="34" spans="1:9" ht="16.5" customHeight="1" x14ac:dyDescent="0.15">
      <c r="A34" s="28"/>
      <c r="B34" s="24" t="s">
        <v>34</v>
      </c>
      <c r="C34" s="24"/>
      <c r="D34" s="24"/>
      <c r="E34" s="2">
        <v>700080</v>
      </c>
      <c r="F34" s="2">
        <v>458833</v>
      </c>
      <c r="G34" s="2">
        <f t="shared" si="2"/>
        <v>1158913</v>
      </c>
      <c r="H34" s="2">
        <v>2572552</v>
      </c>
      <c r="I34" s="2">
        <f t="shared" si="1"/>
        <v>3731465</v>
      </c>
    </row>
    <row r="35" spans="1:9" ht="16.5" customHeight="1" x14ac:dyDescent="0.15">
      <c r="A35" s="24" t="s">
        <v>39</v>
      </c>
      <c r="B35" s="24"/>
      <c r="C35" s="24"/>
      <c r="D35" s="24"/>
      <c r="E35" s="2">
        <v>44</v>
      </c>
      <c r="F35" s="2">
        <v>64</v>
      </c>
      <c r="G35" s="2">
        <f t="shared" si="2"/>
        <v>108</v>
      </c>
      <c r="H35" s="2">
        <v>2183</v>
      </c>
      <c r="I35" s="2">
        <f t="shared" si="1"/>
        <v>2291</v>
      </c>
    </row>
    <row r="36" spans="1:9" ht="16.5" customHeight="1" x14ac:dyDescent="0.15">
      <c r="A36" s="5" t="s">
        <v>51</v>
      </c>
    </row>
    <row r="37" spans="1:9" ht="16.5" customHeight="1" x14ac:dyDescent="0.15">
      <c r="A37" s="6"/>
    </row>
  </sheetData>
  <mergeCells count="25">
    <mergeCell ref="A5:D5"/>
    <mergeCell ref="B10:B11"/>
    <mergeCell ref="B12:B14"/>
    <mergeCell ref="C16:C19"/>
    <mergeCell ref="A6:D6"/>
    <mergeCell ref="A7:D7"/>
    <mergeCell ref="A8:D8"/>
    <mergeCell ref="A9:D9"/>
    <mergeCell ref="C15:D15"/>
    <mergeCell ref="A35:D35"/>
    <mergeCell ref="G4:I4"/>
    <mergeCell ref="A32:A34"/>
    <mergeCell ref="C10:D10"/>
    <mergeCell ref="C11:D11"/>
    <mergeCell ref="C12:D12"/>
    <mergeCell ref="C25:D25"/>
    <mergeCell ref="A30:D30"/>
    <mergeCell ref="A31:D31"/>
    <mergeCell ref="B32:D32"/>
    <mergeCell ref="B33:D33"/>
    <mergeCell ref="B34:D34"/>
    <mergeCell ref="C20:C24"/>
    <mergeCell ref="B16:B24"/>
    <mergeCell ref="B25:B29"/>
    <mergeCell ref="C26:C29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H31(R1)道路現況詳細（町道）</vt:lpstr>
      <vt:lpstr>H３０道路現況詳細（町道）</vt:lpstr>
      <vt:lpstr>H２９道路現況詳細（町道）</vt:lpstr>
      <vt:lpstr>H２８道路現況詳細（町道）</vt:lpstr>
      <vt:lpstr>H２７道路現況詳細（町道）</vt:lpstr>
      <vt:lpstr>H２６道路現況詳細（町道）</vt:lpstr>
      <vt:lpstr>H２５道路現況詳細（町道）</vt:lpstr>
      <vt:lpstr>Ｈ２４道路現況詳細（町道）</vt:lpstr>
      <vt:lpstr>Ｈ２３道路現況詳細（町道）</vt:lpstr>
      <vt:lpstr>'Ｈ２３道路現況詳細（町道）'!Print_Area</vt:lpstr>
      <vt:lpstr>'H３０道路現況詳細（町道）'!Print_Area</vt:lpstr>
      <vt:lpstr>'H31(R1)道路現況詳細（町道）'!Print_Area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PC081024</dc:creator>
  <cp:lastModifiedBy>kikaku10</cp:lastModifiedBy>
  <cp:lastPrinted>2022-03-04T07:10:28Z</cp:lastPrinted>
  <dcterms:created xsi:type="dcterms:W3CDTF">2002-01-31T23:41:39Z</dcterms:created>
  <dcterms:modified xsi:type="dcterms:W3CDTF">2022-03-04T07:10:38Z</dcterms:modified>
</cp:coreProperties>
</file>